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2435" windowHeight="7680"/>
  </bookViews>
  <sheets>
    <sheet name="KSTR01_lab_gis" sheetId="3" r:id="rId1"/>
    <sheet name="KSTR01_all_data" sheetId="2" r:id="rId2"/>
    <sheet name="KSTR01_XRF" sheetId="1" r:id="rId3"/>
    <sheet name="notes" sheetId="4" r:id="rId4"/>
    <sheet name="stats" sheetId="5" r:id="rId5"/>
  </sheets>
  <calcPr calcId="145621"/>
</workbook>
</file>

<file path=xl/calcChain.xml><?xml version="1.0" encoding="utf-8"?>
<calcChain xmlns="http://schemas.openxmlformats.org/spreadsheetml/2006/main">
  <c r="I19" i="5" l="1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AI19" i="5"/>
  <c r="AJ19" i="5"/>
  <c r="AK19" i="5"/>
  <c r="AL19" i="5"/>
  <c r="AM19" i="5"/>
  <c r="AN19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AI20" i="5"/>
  <c r="AJ20" i="5"/>
  <c r="AK20" i="5"/>
  <c r="AL20" i="5"/>
  <c r="AM20" i="5"/>
  <c r="AN20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AI21" i="5"/>
  <c r="AJ21" i="5"/>
  <c r="AK21" i="5"/>
  <c r="AL21" i="5"/>
  <c r="AM21" i="5"/>
  <c r="AN21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AI22" i="5"/>
  <c r="AJ22" i="5"/>
  <c r="AK22" i="5"/>
  <c r="AL22" i="5"/>
  <c r="AM22" i="5"/>
  <c r="AN22" i="5"/>
  <c r="H22" i="5"/>
  <c r="H21" i="5"/>
  <c r="H20" i="5"/>
  <c r="H19" i="5"/>
  <c r="B55" i="2" l="1"/>
  <c r="B54" i="2"/>
  <c r="B53" i="2"/>
  <c r="B52" i="2"/>
  <c r="B51" i="2"/>
  <c r="B49" i="2"/>
  <c r="B48" i="2"/>
  <c r="B47" i="2"/>
  <c r="B46" i="2"/>
  <c r="B45" i="2"/>
  <c r="B44" i="2"/>
  <c r="B43" i="2"/>
  <c r="B42" i="2"/>
  <c r="B41" i="2"/>
  <c r="B39" i="2"/>
  <c r="B38" i="2"/>
  <c r="B37" i="2"/>
  <c r="B36" i="2"/>
  <c r="B35" i="2"/>
  <c r="B34" i="2"/>
  <c r="B33" i="2"/>
  <c r="B32" i="2"/>
  <c r="B30" i="2"/>
  <c r="B28" i="2"/>
  <c r="B27" i="2"/>
  <c r="B26" i="2"/>
  <c r="B25" i="2"/>
  <c r="B24" i="2"/>
  <c r="B23" i="2"/>
  <c r="B22" i="2"/>
  <c r="B21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55" i="1" l="1"/>
  <c r="B54" i="1"/>
  <c r="B53" i="1"/>
  <c r="B52" i="1"/>
  <c r="B51" i="1"/>
  <c r="B49" i="1"/>
  <c r="B48" i="1"/>
  <c r="B47" i="1"/>
  <c r="B46" i="1"/>
  <c r="B45" i="1"/>
  <c r="B44" i="1"/>
  <c r="B43" i="1"/>
  <c r="B42" i="1"/>
  <c r="B41" i="1"/>
  <c r="B39" i="1"/>
  <c r="B38" i="1"/>
  <c r="B37" i="1"/>
  <c r="B36" i="1"/>
  <c r="B35" i="1"/>
  <c r="B34" i="1"/>
  <c r="B33" i="1"/>
  <c r="B32" i="1"/>
  <c r="B30" i="1"/>
  <c r="B28" i="1"/>
  <c r="B27" i="1"/>
  <c r="B26" i="1"/>
  <c r="B25" i="1"/>
  <c r="B24" i="1"/>
  <c r="B23" i="1"/>
  <c r="B22" i="1"/>
  <c r="B21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<sst xmlns="http://schemas.openxmlformats.org/spreadsheetml/2006/main" count="1089" uniqueCount="252">
  <si>
    <t>samplid</t>
  </si>
  <si>
    <t>From</t>
  </si>
  <si>
    <t>To</t>
  </si>
  <si>
    <t>Date</t>
  </si>
  <si>
    <t>Time</t>
  </si>
  <si>
    <t>Reading</t>
  </si>
  <si>
    <t>Mode</t>
  </si>
  <si>
    <t>Elapsed Time 1</t>
  </si>
  <si>
    <t>Elapsed Time 2</t>
  </si>
  <si>
    <t>Elapsed Time 3</t>
  </si>
  <si>
    <t>Elapsed Time Total</t>
  </si>
  <si>
    <t>P</t>
  </si>
  <si>
    <t>P +/-</t>
  </si>
  <si>
    <t>S</t>
  </si>
  <si>
    <t>S +/-</t>
  </si>
  <si>
    <t>Cl</t>
  </si>
  <si>
    <t>Cl +/-</t>
  </si>
  <si>
    <t>K</t>
  </si>
  <si>
    <t>K +/-</t>
  </si>
  <si>
    <t>Ca</t>
  </si>
  <si>
    <t>Ca +/-</t>
  </si>
  <si>
    <t>Ti</t>
  </si>
  <si>
    <t>Ti +/-</t>
  </si>
  <si>
    <t>V</t>
  </si>
  <si>
    <t>V +/-</t>
  </si>
  <si>
    <t>Cr</t>
  </si>
  <si>
    <t>Cr +/-</t>
  </si>
  <si>
    <t>Mn</t>
  </si>
  <si>
    <t>Mn +/-</t>
  </si>
  <si>
    <t>Fe</t>
  </si>
  <si>
    <t>Fe +/-</t>
  </si>
  <si>
    <t>Co</t>
  </si>
  <si>
    <t>Co +/-</t>
  </si>
  <si>
    <t>Ni</t>
  </si>
  <si>
    <t>Ni +/-</t>
  </si>
  <si>
    <t>Cu</t>
  </si>
  <si>
    <t>Cu +/-</t>
  </si>
  <si>
    <t>Zn</t>
  </si>
  <si>
    <t>Zn +/-</t>
  </si>
  <si>
    <t>As</t>
  </si>
  <si>
    <t>As +/-</t>
  </si>
  <si>
    <t>Se</t>
  </si>
  <si>
    <t>Se +/-</t>
  </si>
  <si>
    <t>Rb</t>
  </si>
  <si>
    <t>Rb +/-</t>
  </si>
  <si>
    <t>Sr</t>
  </si>
  <si>
    <t>Sr +/-</t>
  </si>
  <si>
    <t>Y</t>
  </si>
  <si>
    <t>Y +/-</t>
  </si>
  <si>
    <t>Zr</t>
  </si>
  <si>
    <t>Zr +/-</t>
  </si>
  <si>
    <t>Mo</t>
  </si>
  <si>
    <t>Mo +/-</t>
  </si>
  <si>
    <t>Ag</t>
  </si>
  <si>
    <t>Ag +/-</t>
  </si>
  <si>
    <t>Cd</t>
  </si>
  <si>
    <t>Cd +/-</t>
  </si>
  <si>
    <t>Sn</t>
  </si>
  <si>
    <t>Sn +/-</t>
  </si>
  <si>
    <t>Sb</t>
  </si>
  <si>
    <t>Sb +/-</t>
  </si>
  <si>
    <t>W</t>
  </si>
  <si>
    <t>W +/-</t>
  </si>
  <si>
    <t>Au</t>
  </si>
  <si>
    <t>Au +/-</t>
  </si>
  <si>
    <t>Hg</t>
  </si>
  <si>
    <t>Hg +/-</t>
  </si>
  <si>
    <t>Pb</t>
  </si>
  <si>
    <t>Pb +/-</t>
  </si>
  <si>
    <t>Bi</t>
  </si>
  <si>
    <t>Bi +/-</t>
  </si>
  <si>
    <t>Th</t>
  </si>
  <si>
    <t>Th +/-</t>
  </si>
  <si>
    <t>U</t>
  </si>
  <si>
    <t>U +/-</t>
  </si>
  <si>
    <t>Count Rate</t>
  </si>
  <si>
    <t>Resolution</t>
  </si>
  <si>
    <t>Peak 1</t>
  </si>
  <si>
    <t>Peak 2</t>
  </si>
  <si>
    <t>Cal Check Status</t>
  </si>
  <si>
    <t>Pass/Fail</t>
  </si>
  <si>
    <t>Pass/Fail Grade</t>
  </si>
  <si>
    <t>LOD Sigma</t>
  </si>
  <si>
    <t>User Factor Name</t>
  </si>
  <si>
    <t>Method Name</t>
  </si>
  <si>
    <t>Unit</t>
  </si>
  <si>
    <t>Instrument SN</t>
  </si>
  <si>
    <t>Model</t>
  </si>
  <si>
    <t>Tube Anode</t>
  </si>
  <si>
    <t>Live Time 1</t>
  </si>
  <si>
    <t>Live Time 2</t>
  </si>
  <si>
    <t>Live Time 3</t>
  </si>
  <si>
    <t>Live Time Total</t>
  </si>
  <si>
    <t>#1</t>
  </si>
  <si>
    <t>Delta Premium</t>
  </si>
  <si>
    <t>Rh</t>
  </si>
  <si>
    <t>11S162851</t>
  </si>
  <si>
    <t>#2</t>
  </si>
  <si>
    <t>Soil</t>
  </si>
  <si>
    <t>PASS</t>
  </si>
  <si>
    <t>Factory-Default</t>
  </si>
  <si>
    <t>PPM</t>
  </si>
  <si>
    <t>11S162852</t>
  </si>
  <si>
    <t>#3</t>
  </si>
  <si>
    <t>#4</t>
  </si>
  <si>
    <t>11S162853</t>
  </si>
  <si>
    <t>#5</t>
  </si>
  <si>
    <t>11S162854</t>
  </si>
  <si>
    <t>#6</t>
  </si>
  <si>
    <t>11S162855</t>
  </si>
  <si>
    <t>#7</t>
  </si>
  <si>
    <t>11S162856</t>
  </si>
  <si>
    <t>#8</t>
  </si>
  <si>
    <t>11S162857</t>
  </si>
  <si>
    <t>#9</t>
  </si>
  <si>
    <t>11S162858</t>
  </si>
  <si>
    <t>#10</t>
  </si>
  <si>
    <t>11S162859</t>
  </si>
  <si>
    <t>#11</t>
  </si>
  <si>
    <t>11S162860</t>
  </si>
  <si>
    <t>#12</t>
  </si>
  <si>
    <t>11S162861</t>
  </si>
  <si>
    <t>#13</t>
  </si>
  <si>
    <t>11S162862</t>
  </si>
  <si>
    <t>#14</t>
  </si>
  <si>
    <t>11S162863</t>
  </si>
  <si>
    <t>#15</t>
  </si>
  <si>
    <t>11S162864</t>
  </si>
  <si>
    <t>#16</t>
  </si>
  <si>
    <t>11S162865</t>
  </si>
  <si>
    <t>#17</t>
  </si>
  <si>
    <t>11S162866</t>
  </si>
  <si>
    <t>#18</t>
  </si>
  <si>
    <t>11S162867</t>
  </si>
  <si>
    <t>#19</t>
  </si>
  <si>
    <t>#20</t>
  </si>
  <si>
    <t>#21</t>
  </si>
  <si>
    <t>#22</t>
  </si>
  <si>
    <t>11S162868</t>
  </si>
  <si>
    <t>#23</t>
  </si>
  <si>
    <t>11S162869</t>
  </si>
  <si>
    <t>11S162870</t>
  </si>
  <si>
    <t>11S162871</t>
  </si>
  <si>
    <t>11S162872</t>
  </si>
  <si>
    <t>11S162873</t>
  </si>
  <si>
    <t>11S162874</t>
  </si>
  <si>
    <t>11S162875</t>
  </si>
  <si>
    <t>11S162876</t>
  </si>
  <si>
    <t>11S162877</t>
  </si>
  <si>
    <t>11S162878</t>
  </si>
  <si>
    <t>11S162879</t>
  </si>
  <si>
    <t>11S162880</t>
  </si>
  <si>
    <t>11S162881</t>
  </si>
  <si>
    <t>11S162882</t>
  </si>
  <si>
    <t>11S162883</t>
  </si>
  <si>
    <t>11S162884</t>
  </si>
  <si>
    <t>11S162885</t>
  </si>
  <si>
    <t>11S162886</t>
  </si>
  <si>
    <t>11S162887</t>
  </si>
  <si>
    <t>11S162888</t>
  </si>
  <si>
    <t>11S162889</t>
  </si>
  <si>
    <t>#25</t>
  </si>
  <si>
    <t>11S162890</t>
  </si>
  <si>
    <t>#26</t>
  </si>
  <si>
    <t>11S162891</t>
  </si>
  <si>
    <t>#27</t>
  </si>
  <si>
    <t>11S162892</t>
  </si>
  <si>
    <t>#28</t>
  </si>
  <si>
    <t>11S162893</t>
  </si>
  <si>
    <t>#29</t>
  </si>
  <si>
    <t>11S162894</t>
  </si>
  <si>
    <t>#30</t>
  </si>
  <si>
    <t>11S162895</t>
  </si>
  <si>
    <t>#31</t>
  </si>
  <si>
    <t>11S162896</t>
  </si>
  <si>
    <t>#32</t>
  </si>
  <si>
    <t>11S162897</t>
  </si>
  <si>
    <t>#33</t>
  </si>
  <si>
    <t>11S162898</t>
  </si>
  <si>
    <t>#34</t>
  </si>
  <si>
    <t>11S162899</t>
  </si>
  <si>
    <t>#36</t>
  </si>
  <si>
    <t>11S162900</t>
  </si>
  <si>
    <t>#37</t>
  </si>
  <si>
    <t>Q051675</t>
  </si>
  <si>
    <t>#38</t>
  </si>
  <si>
    <t>Q051676</t>
  </si>
  <si>
    <t>#39</t>
  </si>
  <si>
    <t>Q051677</t>
  </si>
  <si>
    <t>#40</t>
  </si>
  <si>
    <t>Q051678</t>
  </si>
  <si>
    <t>#41</t>
  </si>
  <si>
    <t>Trench</t>
  </si>
  <si>
    <t>KS_TR_16_01</t>
  </si>
  <si>
    <t>&lt;1</t>
  </si>
  <si>
    <t>&lt;3</t>
  </si>
  <si>
    <t>&lt;20</t>
  </si>
  <si>
    <t>&lt;0.01</t>
  </si>
  <si>
    <t>&lt;2</t>
  </si>
  <si>
    <t>&lt;5</t>
  </si>
  <si>
    <t>Wgt_KG</t>
  </si>
  <si>
    <t>Mo_PPM</t>
  </si>
  <si>
    <t>Cu_PPM</t>
  </si>
  <si>
    <t>Pb_PPM</t>
  </si>
  <si>
    <t>Zn_PPM</t>
  </si>
  <si>
    <t>Ag_PPM</t>
  </si>
  <si>
    <t>Ni_PPM</t>
  </si>
  <si>
    <t>Co_PPM</t>
  </si>
  <si>
    <t>Mn_PPM</t>
  </si>
  <si>
    <t>Fe_perc</t>
  </si>
  <si>
    <t>As_PPM</t>
  </si>
  <si>
    <t>Th_PPM</t>
  </si>
  <si>
    <t>Sr_PPM</t>
  </si>
  <si>
    <t>Cd_PPM</t>
  </si>
  <si>
    <t>Sb_PPM</t>
  </si>
  <si>
    <t>Bi_PPM</t>
  </si>
  <si>
    <t>V_PPM</t>
  </si>
  <si>
    <t>Ca_perc</t>
  </si>
  <si>
    <t>P_perc</t>
  </si>
  <si>
    <t>La_PPM</t>
  </si>
  <si>
    <t>Cr_PPM</t>
  </si>
  <si>
    <t>Mg_perc</t>
  </si>
  <si>
    <t>Ba_PPM</t>
  </si>
  <si>
    <t>Ti_perc</t>
  </si>
  <si>
    <t>B_PPM</t>
  </si>
  <si>
    <t>Al_perc</t>
  </si>
  <si>
    <t>Na_perc</t>
  </si>
  <si>
    <t>K_perc</t>
  </si>
  <si>
    <t>W_PPM</t>
  </si>
  <si>
    <t>S_perc</t>
  </si>
  <si>
    <t>Hg_PPM</t>
  </si>
  <si>
    <t>Tl_PPM</t>
  </si>
  <si>
    <t>Ga_PPM</t>
  </si>
  <si>
    <t>Sc_PPM</t>
  </si>
  <si>
    <t>Au_PPB</t>
  </si>
  <si>
    <t>WHI16000089</t>
  </si>
  <si>
    <t>Lab_Certificate</t>
  </si>
  <si>
    <t>Notes</t>
  </si>
  <si>
    <t>Hand sample submitted not the channel sample. Notice weight of sample</t>
  </si>
  <si>
    <t>Rock_Type</t>
  </si>
  <si>
    <t>Alteration</t>
  </si>
  <si>
    <t>sericite</t>
  </si>
  <si>
    <t>felsic schist</t>
  </si>
  <si>
    <t>Veins</t>
  </si>
  <si>
    <t>Foliation</t>
  </si>
  <si>
    <t>concordant quartz vein with carbon and chlorite</t>
  </si>
  <si>
    <t>S110-130 / D50</t>
  </si>
  <si>
    <t>discordant quartz carbinate vein (S310 / D50) 30 cm wide</t>
  </si>
  <si>
    <t>discordant quartz carbinate vein (S310 / D50) 30  cm wide</t>
  </si>
  <si>
    <t>Comments</t>
  </si>
  <si>
    <t>sericitized felsic schist, locally with thin carbon/graphite seams and pods</t>
  </si>
  <si>
    <t xml:space="preserve">sericitized felsic schist, locally with thin carbon/graphite seams and pods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</si>
</sst>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0"/>
    <numFmt numFmtId="166" formatCode="0.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33" borderId="0" xfId="0" applyFill="1"/>
    <xf numFmtId="0" fontId="0" fillId="0" borderId="0" xfId="0"/>
    <xf numFmtId="2" fontId="0" fillId="0" borderId="0" xfId="0" applyNumberFormat="1" applyFont="1" applyFill="1" applyBorder="1" applyAlignment="1" applyProtection="1"/>
    <xf numFmtId="1" fontId="0" fillId="0" borderId="0" xfId="0" applyNumberFormat="1" applyFont="1" applyFill="1" applyBorder="1" applyAlignment="1" applyProtection="1"/>
    <xf numFmtId="164" fontId="0" fillId="0" borderId="0" xfId="0" applyNumberFormat="1" applyFont="1" applyFill="1" applyBorder="1" applyAlignment="1" applyProtection="1"/>
    <xf numFmtId="166" fontId="0" fillId="0" borderId="0" xfId="0" applyNumberFormat="1" applyFont="1" applyFill="1" applyBorder="1" applyAlignment="1" applyProtection="1"/>
    <xf numFmtId="165" fontId="0" fillId="0" borderId="0" xfId="0" applyNumberFormat="1" applyFont="1" applyFill="1" applyBorder="1" applyAlignment="1" applyProtection="1"/>
    <xf numFmtId="0" fontId="0" fillId="0" borderId="0" xfId="0"/>
    <xf numFmtId="0" fontId="0" fillId="0" borderId="0" xfId="0" applyNumberFormat="1" applyFont="1" applyFill="1" applyBorder="1" applyAlignment="1" applyProtection="1">
      <alignment horizontal="right"/>
    </xf>
    <xf numFmtId="2" fontId="0" fillId="0" borderId="0" xfId="0" applyNumberFormat="1" applyFont="1" applyFill="1" applyBorder="1" applyAlignment="1" applyProtection="1"/>
    <xf numFmtId="1" fontId="0" fillId="0" borderId="0" xfId="0" applyNumberFormat="1" applyFont="1" applyFill="1" applyBorder="1" applyAlignment="1" applyProtection="1"/>
    <xf numFmtId="164" fontId="0" fillId="0" borderId="0" xfId="0" applyNumberFormat="1" applyFont="1" applyFill="1" applyBorder="1" applyAlignment="1" applyProtection="1"/>
    <xf numFmtId="166" fontId="0" fillId="0" borderId="0" xfId="0" applyNumberFormat="1" applyFont="1" applyFill="1" applyBorder="1" applyAlignment="1" applyProtection="1"/>
    <xf numFmtId="165" fontId="0" fillId="0" borderId="0" xfId="0" applyNumberFormat="1" applyFont="1" applyFill="1" applyBorder="1" applyAlignment="1" applyProtection="1"/>
    <xf numFmtId="0" fontId="18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7"/>
  <sheetViews>
    <sheetView tabSelected="1" workbookViewId="0">
      <selection activeCell="G2" sqref="G2"/>
    </sheetView>
  </sheetViews>
  <sheetFormatPr defaultRowHeight="15" x14ac:dyDescent="0.25"/>
  <cols>
    <col min="1" max="1" width="12.28515625" style="10" bestFit="1" customWidth="1"/>
    <col min="2" max="3" width="9.140625" style="10"/>
    <col min="4" max="4" width="10.85546875" style="10" customWidth="1"/>
    <col min="5" max="5" width="22.42578125" style="10" bestFit="1" customWidth="1"/>
    <col min="6" max="7" width="22.42578125" style="10" customWidth="1"/>
    <col min="8" max="8" width="56.42578125" style="10" bestFit="1" customWidth="1"/>
    <col min="9" max="9" width="70.140625" style="10" bestFit="1" customWidth="1"/>
    <col min="10" max="10" width="17.7109375" style="10" customWidth="1"/>
    <col min="11" max="11" width="12.42578125" style="10" customWidth="1"/>
    <col min="12" max="16384" width="9.140625" style="10"/>
  </cols>
  <sheetData>
    <row r="1" spans="1:45" x14ac:dyDescent="0.25">
      <c r="A1" s="10" t="s">
        <v>192</v>
      </c>
      <c r="B1" s="10" t="s">
        <v>1</v>
      </c>
      <c r="C1" s="10" t="s">
        <v>2</v>
      </c>
      <c r="D1" s="10" t="s">
        <v>0</v>
      </c>
      <c r="E1" s="10" t="s">
        <v>239</v>
      </c>
      <c r="F1" s="10" t="s">
        <v>244</v>
      </c>
      <c r="G1" s="10" t="s">
        <v>240</v>
      </c>
      <c r="H1" s="10" t="s">
        <v>243</v>
      </c>
      <c r="I1" s="10" t="s">
        <v>249</v>
      </c>
      <c r="J1" s="10" t="s">
        <v>236</v>
      </c>
      <c r="K1" s="10" t="s">
        <v>200</v>
      </c>
      <c r="L1" s="10" t="s">
        <v>201</v>
      </c>
      <c r="M1" s="10" t="s">
        <v>202</v>
      </c>
      <c r="N1" s="10" t="s">
        <v>203</v>
      </c>
      <c r="O1" s="10" t="s">
        <v>204</v>
      </c>
      <c r="P1" s="10" t="s">
        <v>205</v>
      </c>
      <c r="Q1" s="10" t="s">
        <v>206</v>
      </c>
      <c r="R1" s="10" t="s">
        <v>207</v>
      </c>
      <c r="S1" s="10" t="s">
        <v>208</v>
      </c>
      <c r="T1" s="10" t="s">
        <v>209</v>
      </c>
      <c r="U1" s="10" t="s">
        <v>210</v>
      </c>
      <c r="V1" s="10" t="s">
        <v>211</v>
      </c>
      <c r="W1" s="10" t="s">
        <v>212</v>
      </c>
      <c r="X1" s="10" t="s">
        <v>213</v>
      </c>
      <c r="Y1" s="10" t="s">
        <v>214</v>
      </c>
      <c r="Z1" s="10" t="s">
        <v>215</v>
      </c>
      <c r="AA1" s="10" t="s">
        <v>216</v>
      </c>
      <c r="AB1" s="10" t="s">
        <v>217</v>
      </c>
      <c r="AC1" s="10" t="s">
        <v>218</v>
      </c>
      <c r="AD1" s="10" t="s">
        <v>219</v>
      </c>
      <c r="AE1" s="10" t="s">
        <v>220</v>
      </c>
      <c r="AF1" s="10" t="s">
        <v>221</v>
      </c>
      <c r="AG1" s="10" t="s">
        <v>222</v>
      </c>
      <c r="AH1" s="10" t="s">
        <v>223</v>
      </c>
      <c r="AI1" s="10" t="s">
        <v>224</v>
      </c>
      <c r="AJ1" s="10" t="s">
        <v>225</v>
      </c>
      <c r="AK1" s="10" t="s">
        <v>226</v>
      </c>
      <c r="AL1" s="10" t="s">
        <v>227</v>
      </c>
      <c r="AM1" s="10" t="s">
        <v>228</v>
      </c>
      <c r="AN1" s="10" t="s">
        <v>229</v>
      </c>
      <c r="AO1" s="10" t="s">
        <v>230</v>
      </c>
      <c r="AP1" s="10" t="s">
        <v>231</v>
      </c>
      <c r="AQ1" s="10" t="s">
        <v>232</v>
      </c>
      <c r="AR1" s="10" t="s">
        <v>233</v>
      </c>
      <c r="AS1" s="10" t="s">
        <v>234</v>
      </c>
    </row>
    <row r="2" spans="1:45" x14ac:dyDescent="0.25">
      <c r="A2" s="10" t="s">
        <v>193</v>
      </c>
      <c r="B2" s="10">
        <v>19</v>
      </c>
      <c r="C2" s="10">
        <v>20</v>
      </c>
      <c r="D2" s="10" t="s">
        <v>141</v>
      </c>
      <c r="E2" s="17" t="s">
        <v>242</v>
      </c>
      <c r="F2" s="17" t="s">
        <v>246</v>
      </c>
      <c r="G2" s="17" t="s">
        <v>241</v>
      </c>
      <c r="H2" s="17"/>
      <c r="I2" s="17" t="s">
        <v>250</v>
      </c>
      <c r="J2" s="10" t="s">
        <v>235</v>
      </c>
      <c r="K2" s="12">
        <v>6.52</v>
      </c>
      <c r="L2" s="13">
        <v>-1</v>
      </c>
      <c r="M2" s="13">
        <v>24</v>
      </c>
      <c r="N2" s="13">
        <v>22</v>
      </c>
      <c r="O2" s="13">
        <v>85</v>
      </c>
      <c r="P2" s="14">
        <v>0.7</v>
      </c>
      <c r="Q2" s="13">
        <v>15</v>
      </c>
      <c r="R2" s="13">
        <v>2</v>
      </c>
      <c r="S2" s="13">
        <v>299</v>
      </c>
      <c r="T2" s="12">
        <v>2.17</v>
      </c>
      <c r="U2" s="13">
        <v>28</v>
      </c>
      <c r="V2" s="13">
        <v>3</v>
      </c>
      <c r="W2" s="13">
        <v>17</v>
      </c>
      <c r="X2" s="14">
        <v>-0.5</v>
      </c>
      <c r="Y2" s="13">
        <v>-3</v>
      </c>
      <c r="Z2" s="13">
        <v>-3</v>
      </c>
      <c r="AA2" s="13">
        <v>14</v>
      </c>
      <c r="AB2" s="12">
        <v>0.1</v>
      </c>
      <c r="AC2" s="15">
        <v>6.4000000000000001E-2</v>
      </c>
      <c r="AD2" s="13">
        <v>6</v>
      </c>
      <c r="AE2" s="13">
        <v>13</v>
      </c>
      <c r="AF2" s="12">
        <v>1.1499999999999999</v>
      </c>
      <c r="AG2" s="13">
        <v>144</v>
      </c>
      <c r="AH2" s="15">
        <v>0.14299999999999999</v>
      </c>
      <c r="AI2" s="16">
        <v>-20</v>
      </c>
      <c r="AJ2" s="12">
        <v>1.04</v>
      </c>
      <c r="AK2" s="12">
        <v>-0.01</v>
      </c>
      <c r="AL2" s="12">
        <v>0.28999999999999998</v>
      </c>
      <c r="AM2" s="13">
        <v>-2</v>
      </c>
      <c r="AN2" s="12">
        <v>0.09</v>
      </c>
      <c r="AO2" s="13">
        <v>-1</v>
      </c>
      <c r="AP2" s="13">
        <v>-5</v>
      </c>
      <c r="AQ2" s="13">
        <v>-5</v>
      </c>
      <c r="AR2" s="13">
        <v>-5</v>
      </c>
      <c r="AS2" s="14">
        <v>19.600000000000001</v>
      </c>
    </row>
    <row r="3" spans="1:45" x14ac:dyDescent="0.25">
      <c r="A3" s="10" t="s">
        <v>193</v>
      </c>
      <c r="B3" s="10">
        <v>20</v>
      </c>
      <c r="C3" s="10">
        <v>21</v>
      </c>
      <c r="D3" s="10" t="s">
        <v>142</v>
      </c>
      <c r="E3" s="17" t="s">
        <v>242</v>
      </c>
      <c r="F3" s="17" t="s">
        <v>246</v>
      </c>
      <c r="G3" s="17" t="s">
        <v>241</v>
      </c>
      <c r="H3" s="17" t="s">
        <v>245</v>
      </c>
      <c r="I3" s="17" t="s">
        <v>250</v>
      </c>
      <c r="J3" s="10" t="s">
        <v>235</v>
      </c>
      <c r="K3" s="12">
        <v>6.6</v>
      </c>
      <c r="L3" s="13">
        <v>-1</v>
      </c>
      <c r="M3" s="13">
        <v>44</v>
      </c>
      <c r="N3" s="13">
        <v>35</v>
      </c>
      <c r="O3" s="13">
        <v>131</v>
      </c>
      <c r="P3" s="14">
        <v>0.7</v>
      </c>
      <c r="Q3" s="13">
        <v>21</v>
      </c>
      <c r="R3" s="13">
        <v>3</v>
      </c>
      <c r="S3" s="13">
        <v>509</v>
      </c>
      <c r="T3" s="12">
        <v>2.92</v>
      </c>
      <c r="U3" s="13">
        <v>48</v>
      </c>
      <c r="V3" s="13">
        <v>3</v>
      </c>
      <c r="W3" s="13">
        <v>18</v>
      </c>
      <c r="X3" s="14">
        <v>-0.5</v>
      </c>
      <c r="Y3" s="13">
        <v>-3</v>
      </c>
      <c r="Z3" s="13">
        <v>-3</v>
      </c>
      <c r="AA3" s="13">
        <v>23</v>
      </c>
      <c r="AB3" s="12">
        <v>0.16</v>
      </c>
      <c r="AC3" s="15">
        <v>8.3000000000000004E-2</v>
      </c>
      <c r="AD3" s="13">
        <v>5</v>
      </c>
      <c r="AE3" s="13">
        <v>24</v>
      </c>
      <c r="AF3" s="12">
        <v>1.61</v>
      </c>
      <c r="AG3" s="13">
        <v>142</v>
      </c>
      <c r="AH3" s="15">
        <v>0.223</v>
      </c>
      <c r="AI3" s="16">
        <v>-20</v>
      </c>
      <c r="AJ3" s="12">
        <v>1.37</v>
      </c>
      <c r="AK3" s="12">
        <v>-0.01</v>
      </c>
      <c r="AL3" s="12">
        <v>0.23</v>
      </c>
      <c r="AM3" s="13">
        <v>-2</v>
      </c>
      <c r="AN3" s="12">
        <v>0.11</v>
      </c>
      <c r="AO3" s="13">
        <v>-1</v>
      </c>
      <c r="AP3" s="13">
        <v>-5</v>
      </c>
      <c r="AQ3" s="13">
        <v>6</v>
      </c>
      <c r="AR3" s="13">
        <v>-5</v>
      </c>
      <c r="AS3" s="14">
        <v>38.4</v>
      </c>
    </row>
    <row r="4" spans="1:45" x14ac:dyDescent="0.25">
      <c r="A4" s="10" t="s">
        <v>193</v>
      </c>
      <c r="B4" s="10">
        <v>21</v>
      </c>
      <c r="C4" s="10">
        <v>22</v>
      </c>
      <c r="D4" s="10" t="s">
        <v>143</v>
      </c>
      <c r="E4" s="17" t="s">
        <v>242</v>
      </c>
      <c r="F4" s="17" t="s">
        <v>246</v>
      </c>
      <c r="G4" s="17" t="s">
        <v>241</v>
      </c>
      <c r="H4" s="17"/>
      <c r="I4" s="17" t="s">
        <v>250</v>
      </c>
      <c r="J4" s="10" t="s">
        <v>235</v>
      </c>
      <c r="K4" s="12">
        <v>7.54</v>
      </c>
      <c r="L4" s="13">
        <v>-1</v>
      </c>
      <c r="M4" s="13">
        <v>44</v>
      </c>
      <c r="N4" s="13">
        <v>17</v>
      </c>
      <c r="O4" s="13">
        <v>133</v>
      </c>
      <c r="P4" s="14">
        <v>0.8</v>
      </c>
      <c r="Q4" s="13">
        <v>23</v>
      </c>
      <c r="R4" s="13">
        <v>1</v>
      </c>
      <c r="S4" s="13">
        <v>410</v>
      </c>
      <c r="T4" s="12">
        <v>2.85</v>
      </c>
      <c r="U4" s="13">
        <v>49</v>
      </c>
      <c r="V4" s="13">
        <v>2</v>
      </c>
      <c r="W4" s="13">
        <v>19</v>
      </c>
      <c r="X4" s="14">
        <v>-0.5</v>
      </c>
      <c r="Y4" s="13">
        <v>-3</v>
      </c>
      <c r="Z4" s="13">
        <v>-3</v>
      </c>
      <c r="AA4" s="13">
        <v>22</v>
      </c>
      <c r="AB4" s="12">
        <v>0.14000000000000001</v>
      </c>
      <c r="AC4" s="15">
        <v>6.6000000000000003E-2</v>
      </c>
      <c r="AD4" s="13">
        <v>6</v>
      </c>
      <c r="AE4" s="13">
        <v>34</v>
      </c>
      <c r="AF4" s="12">
        <v>1.59</v>
      </c>
      <c r="AG4" s="13">
        <v>180</v>
      </c>
      <c r="AH4" s="15">
        <v>0.186</v>
      </c>
      <c r="AI4" s="16">
        <v>-20</v>
      </c>
      <c r="AJ4" s="12">
        <v>1.37</v>
      </c>
      <c r="AK4" s="12">
        <v>-0.01</v>
      </c>
      <c r="AL4" s="12">
        <v>0.26</v>
      </c>
      <c r="AM4" s="13">
        <v>-2</v>
      </c>
      <c r="AN4" s="12">
        <v>0.12</v>
      </c>
      <c r="AO4" s="13">
        <v>-1</v>
      </c>
      <c r="AP4" s="13">
        <v>-5</v>
      </c>
      <c r="AQ4" s="13">
        <v>-5</v>
      </c>
      <c r="AR4" s="13">
        <v>-5</v>
      </c>
      <c r="AS4" s="14">
        <v>36.9</v>
      </c>
    </row>
    <row r="5" spans="1:45" x14ac:dyDescent="0.25">
      <c r="A5" s="10" t="s">
        <v>193</v>
      </c>
      <c r="B5" s="10">
        <v>22</v>
      </c>
      <c r="C5" s="10">
        <v>23</v>
      </c>
      <c r="D5" s="10" t="s">
        <v>144</v>
      </c>
      <c r="E5" s="17" t="s">
        <v>242</v>
      </c>
      <c r="F5" s="17" t="s">
        <v>246</v>
      </c>
      <c r="G5" s="17" t="s">
        <v>241</v>
      </c>
      <c r="H5" s="17" t="s">
        <v>245</v>
      </c>
      <c r="I5" s="17" t="s">
        <v>250</v>
      </c>
      <c r="J5" s="10" t="s">
        <v>235</v>
      </c>
      <c r="K5" s="12">
        <v>7.28</v>
      </c>
      <c r="L5" s="13">
        <v>-1</v>
      </c>
      <c r="M5" s="13">
        <v>44</v>
      </c>
      <c r="N5" s="13">
        <v>96</v>
      </c>
      <c r="O5" s="13">
        <v>140</v>
      </c>
      <c r="P5" s="14">
        <v>1.1000000000000001</v>
      </c>
      <c r="Q5" s="13">
        <v>18</v>
      </c>
      <c r="R5" s="13">
        <v>12</v>
      </c>
      <c r="S5" s="13">
        <v>871</v>
      </c>
      <c r="T5" s="12">
        <v>2.33</v>
      </c>
      <c r="U5" s="13">
        <v>33</v>
      </c>
      <c r="V5" s="13">
        <v>3</v>
      </c>
      <c r="W5" s="13">
        <v>34</v>
      </c>
      <c r="X5" s="14">
        <v>-0.5</v>
      </c>
      <c r="Y5" s="13">
        <v>-3</v>
      </c>
      <c r="Z5" s="13">
        <v>-3</v>
      </c>
      <c r="AA5" s="13">
        <v>11</v>
      </c>
      <c r="AB5" s="12">
        <v>0.11</v>
      </c>
      <c r="AC5" s="15">
        <v>6.2E-2</v>
      </c>
      <c r="AD5" s="13">
        <v>6</v>
      </c>
      <c r="AE5" s="13">
        <v>15</v>
      </c>
      <c r="AF5" s="12">
        <v>1.04</v>
      </c>
      <c r="AG5" s="13">
        <v>144</v>
      </c>
      <c r="AH5" s="15">
        <v>0.14499999999999999</v>
      </c>
      <c r="AI5" s="16">
        <v>-20</v>
      </c>
      <c r="AJ5" s="12">
        <v>0.95</v>
      </c>
      <c r="AK5" s="12">
        <v>-0.01</v>
      </c>
      <c r="AL5" s="12">
        <v>0.19</v>
      </c>
      <c r="AM5" s="13">
        <v>-2</v>
      </c>
      <c r="AN5" s="12">
        <v>7.0000000000000007E-2</v>
      </c>
      <c r="AO5" s="13">
        <v>-1</v>
      </c>
      <c r="AP5" s="13">
        <v>-5</v>
      </c>
      <c r="AQ5" s="13">
        <v>-5</v>
      </c>
      <c r="AR5" s="13">
        <v>-5</v>
      </c>
      <c r="AS5" s="14">
        <v>53.5</v>
      </c>
    </row>
    <row r="6" spans="1:45" x14ac:dyDescent="0.25">
      <c r="A6" s="10" t="s">
        <v>193</v>
      </c>
      <c r="B6" s="10">
        <v>23</v>
      </c>
      <c r="C6" s="10">
        <v>24</v>
      </c>
      <c r="D6" s="10" t="s">
        <v>145</v>
      </c>
      <c r="E6" s="17" t="s">
        <v>242</v>
      </c>
      <c r="F6" s="17" t="s">
        <v>246</v>
      </c>
      <c r="G6" s="17" t="s">
        <v>241</v>
      </c>
      <c r="H6" s="17" t="s">
        <v>248</v>
      </c>
      <c r="I6" s="17" t="s">
        <v>250</v>
      </c>
      <c r="J6" s="10" t="s">
        <v>235</v>
      </c>
      <c r="K6" s="12">
        <v>7.01</v>
      </c>
      <c r="L6" s="13">
        <v>2</v>
      </c>
      <c r="M6" s="13">
        <v>203</v>
      </c>
      <c r="N6" s="13">
        <v>557</v>
      </c>
      <c r="O6" s="13">
        <v>186</v>
      </c>
      <c r="P6" s="14">
        <v>8.9</v>
      </c>
      <c r="Q6" s="13">
        <v>13</v>
      </c>
      <c r="R6" s="13">
        <v>4</v>
      </c>
      <c r="S6" s="13">
        <v>569</v>
      </c>
      <c r="T6" s="12">
        <v>1.94</v>
      </c>
      <c r="U6" s="13">
        <v>12</v>
      </c>
      <c r="V6" s="13">
        <v>-2</v>
      </c>
      <c r="W6" s="13">
        <v>8</v>
      </c>
      <c r="X6" s="14">
        <v>-0.5</v>
      </c>
      <c r="Y6" s="13">
        <v>4</v>
      </c>
      <c r="Z6" s="13">
        <v>-3</v>
      </c>
      <c r="AA6" s="13">
        <v>9</v>
      </c>
      <c r="AB6" s="12">
        <v>0.11</v>
      </c>
      <c r="AC6" s="15">
        <v>4.7E-2</v>
      </c>
      <c r="AD6" s="13">
        <v>5</v>
      </c>
      <c r="AE6" s="13">
        <v>14</v>
      </c>
      <c r="AF6" s="12">
        <v>1.19</v>
      </c>
      <c r="AG6" s="13">
        <v>106</v>
      </c>
      <c r="AH6" s="15">
        <v>6.5000000000000002E-2</v>
      </c>
      <c r="AI6" s="16">
        <v>-20</v>
      </c>
      <c r="AJ6" s="12">
        <v>1.08</v>
      </c>
      <c r="AK6" s="12">
        <v>-0.01</v>
      </c>
      <c r="AL6" s="12">
        <v>0.14000000000000001</v>
      </c>
      <c r="AM6" s="13">
        <v>-2</v>
      </c>
      <c r="AN6" s="12">
        <v>-0.05</v>
      </c>
      <c r="AO6" s="13">
        <v>2</v>
      </c>
      <c r="AP6" s="13">
        <v>-5</v>
      </c>
      <c r="AQ6" s="13">
        <v>-5</v>
      </c>
      <c r="AR6" s="13">
        <v>-5</v>
      </c>
      <c r="AS6" s="14">
        <v>289.10000000000002</v>
      </c>
    </row>
    <row r="7" spans="1:45" x14ac:dyDescent="0.25">
      <c r="A7" s="10" t="s">
        <v>193</v>
      </c>
      <c r="B7" s="10">
        <v>24</v>
      </c>
      <c r="C7" s="10">
        <v>25</v>
      </c>
      <c r="D7" s="10" t="s">
        <v>146</v>
      </c>
      <c r="E7" s="17" t="s">
        <v>242</v>
      </c>
      <c r="F7" s="17" t="s">
        <v>246</v>
      </c>
      <c r="G7" s="17" t="s">
        <v>241</v>
      </c>
      <c r="H7" s="17" t="s">
        <v>245</v>
      </c>
      <c r="I7" s="17" t="s">
        <v>250</v>
      </c>
      <c r="J7" s="10" t="s">
        <v>235</v>
      </c>
      <c r="K7" s="12">
        <v>5.69</v>
      </c>
      <c r="L7" s="13">
        <v>-1</v>
      </c>
      <c r="M7" s="13">
        <v>25</v>
      </c>
      <c r="N7" s="13">
        <v>13</v>
      </c>
      <c r="O7" s="13">
        <v>109</v>
      </c>
      <c r="P7" s="14">
        <v>0.4</v>
      </c>
      <c r="Q7" s="13">
        <v>14</v>
      </c>
      <c r="R7" s="13">
        <v>2</v>
      </c>
      <c r="S7" s="13">
        <v>323</v>
      </c>
      <c r="T7" s="12">
        <v>1.68</v>
      </c>
      <c r="U7" s="13">
        <v>14</v>
      </c>
      <c r="V7" s="13">
        <v>5</v>
      </c>
      <c r="W7" s="13">
        <v>32</v>
      </c>
      <c r="X7" s="14">
        <v>-0.5</v>
      </c>
      <c r="Y7" s="13">
        <v>-3</v>
      </c>
      <c r="Z7" s="13">
        <v>-3</v>
      </c>
      <c r="AA7" s="13">
        <v>10</v>
      </c>
      <c r="AB7" s="12">
        <v>0.14000000000000001</v>
      </c>
      <c r="AC7" s="15">
        <v>6.8000000000000005E-2</v>
      </c>
      <c r="AD7" s="13">
        <v>8</v>
      </c>
      <c r="AE7" s="13">
        <v>13</v>
      </c>
      <c r="AF7" s="12">
        <v>1.24</v>
      </c>
      <c r="AG7" s="13">
        <v>126</v>
      </c>
      <c r="AH7" s="15">
        <v>0.11</v>
      </c>
      <c r="AI7" s="16">
        <v>-20</v>
      </c>
      <c r="AJ7" s="12">
        <v>1.02</v>
      </c>
      <c r="AK7" s="12">
        <v>-0.01</v>
      </c>
      <c r="AL7" s="12">
        <v>0.17</v>
      </c>
      <c r="AM7" s="13">
        <v>-2</v>
      </c>
      <c r="AN7" s="12">
        <v>0.06</v>
      </c>
      <c r="AO7" s="13">
        <v>-1</v>
      </c>
      <c r="AP7" s="13">
        <v>-5</v>
      </c>
      <c r="AQ7" s="13">
        <v>-5</v>
      </c>
      <c r="AR7" s="13">
        <v>-5</v>
      </c>
      <c r="AS7" s="14">
        <v>30.4</v>
      </c>
    </row>
    <row r="8" spans="1:45" x14ac:dyDescent="0.25">
      <c r="A8" s="10" t="s">
        <v>193</v>
      </c>
      <c r="B8" s="10">
        <v>25</v>
      </c>
      <c r="C8" s="10">
        <v>26</v>
      </c>
      <c r="D8" s="10" t="s">
        <v>147</v>
      </c>
      <c r="E8" s="17" t="s">
        <v>242</v>
      </c>
      <c r="F8" s="17" t="s">
        <v>246</v>
      </c>
      <c r="G8" s="17" t="s">
        <v>241</v>
      </c>
      <c r="H8" s="17"/>
      <c r="I8" s="17" t="s">
        <v>250</v>
      </c>
      <c r="J8" s="10" t="s">
        <v>235</v>
      </c>
      <c r="K8" s="12">
        <v>8.07</v>
      </c>
      <c r="L8" s="13">
        <v>-1</v>
      </c>
      <c r="M8" s="13">
        <v>22</v>
      </c>
      <c r="N8" s="13">
        <v>10</v>
      </c>
      <c r="O8" s="13">
        <v>90</v>
      </c>
      <c r="P8" s="14">
        <v>0.6</v>
      </c>
      <c r="Q8" s="13">
        <v>14</v>
      </c>
      <c r="R8" s="13">
        <v>-1</v>
      </c>
      <c r="S8" s="13">
        <v>318</v>
      </c>
      <c r="T8" s="12">
        <v>2.19</v>
      </c>
      <c r="U8" s="13">
        <v>24</v>
      </c>
      <c r="V8" s="13">
        <v>5</v>
      </c>
      <c r="W8" s="13">
        <v>35</v>
      </c>
      <c r="X8" s="14">
        <v>-0.5</v>
      </c>
      <c r="Y8" s="13">
        <v>-3</v>
      </c>
      <c r="Z8" s="13">
        <v>-3</v>
      </c>
      <c r="AA8" s="13">
        <v>11</v>
      </c>
      <c r="AB8" s="12">
        <v>0.15</v>
      </c>
      <c r="AC8" s="15">
        <v>6.2E-2</v>
      </c>
      <c r="AD8" s="13">
        <v>7</v>
      </c>
      <c r="AE8" s="13">
        <v>15</v>
      </c>
      <c r="AF8" s="12">
        <v>1.24</v>
      </c>
      <c r="AG8" s="13">
        <v>175</v>
      </c>
      <c r="AH8" s="15">
        <v>0.126</v>
      </c>
      <c r="AI8" s="16">
        <v>-20</v>
      </c>
      <c r="AJ8" s="12">
        <v>1.0900000000000001</v>
      </c>
      <c r="AK8" s="12">
        <v>-0.01</v>
      </c>
      <c r="AL8" s="12">
        <v>0.21</v>
      </c>
      <c r="AM8" s="13">
        <v>-2</v>
      </c>
      <c r="AN8" s="12">
        <v>0.15</v>
      </c>
      <c r="AO8" s="13">
        <v>-1</v>
      </c>
      <c r="AP8" s="13">
        <v>-5</v>
      </c>
      <c r="AQ8" s="13">
        <v>-5</v>
      </c>
      <c r="AR8" s="13">
        <v>-5</v>
      </c>
      <c r="AS8" s="14">
        <v>75.7</v>
      </c>
    </row>
    <row r="9" spans="1:45" x14ac:dyDescent="0.25">
      <c r="A9" s="10" t="s">
        <v>193</v>
      </c>
      <c r="B9" s="10">
        <v>26</v>
      </c>
      <c r="C9" s="10">
        <v>27</v>
      </c>
      <c r="D9" s="10" t="s">
        <v>148</v>
      </c>
      <c r="E9" s="17" t="s">
        <v>242</v>
      </c>
      <c r="F9" s="17" t="s">
        <v>246</v>
      </c>
      <c r="G9" s="17" t="s">
        <v>241</v>
      </c>
      <c r="H9" s="17" t="s">
        <v>245</v>
      </c>
      <c r="I9" s="17" t="s">
        <v>250</v>
      </c>
      <c r="J9" s="10" t="s">
        <v>235</v>
      </c>
      <c r="K9" s="12">
        <v>6.59</v>
      </c>
      <c r="L9" s="13">
        <v>-1</v>
      </c>
      <c r="M9" s="13">
        <v>17</v>
      </c>
      <c r="N9" s="13">
        <v>16</v>
      </c>
      <c r="O9" s="13">
        <v>58</v>
      </c>
      <c r="P9" s="14">
        <v>0.5</v>
      </c>
      <c r="Q9" s="13">
        <v>12</v>
      </c>
      <c r="R9" s="13">
        <v>2</v>
      </c>
      <c r="S9" s="13">
        <v>308</v>
      </c>
      <c r="T9" s="12">
        <v>1.54</v>
      </c>
      <c r="U9" s="13">
        <v>17</v>
      </c>
      <c r="V9" s="13">
        <v>4</v>
      </c>
      <c r="W9" s="13">
        <v>25</v>
      </c>
      <c r="X9" s="14">
        <v>-0.5</v>
      </c>
      <c r="Y9" s="13">
        <v>-3</v>
      </c>
      <c r="Z9" s="13">
        <v>-3</v>
      </c>
      <c r="AA9" s="13">
        <v>7</v>
      </c>
      <c r="AB9" s="12">
        <v>0.12</v>
      </c>
      <c r="AC9" s="15">
        <v>5.7000000000000002E-2</v>
      </c>
      <c r="AD9" s="13">
        <v>7</v>
      </c>
      <c r="AE9" s="13">
        <v>9</v>
      </c>
      <c r="AF9" s="12">
        <v>0.81</v>
      </c>
      <c r="AG9" s="13">
        <v>117</v>
      </c>
      <c r="AH9" s="15">
        <v>0.109</v>
      </c>
      <c r="AI9" s="16">
        <v>-20</v>
      </c>
      <c r="AJ9" s="12">
        <v>0.69</v>
      </c>
      <c r="AK9" s="12">
        <v>-0.01</v>
      </c>
      <c r="AL9" s="12">
        <v>0.14000000000000001</v>
      </c>
      <c r="AM9" s="13">
        <v>-2</v>
      </c>
      <c r="AN9" s="12">
        <v>0.11</v>
      </c>
      <c r="AO9" s="13">
        <v>-1</v>
      </c>
      <c r="AP9" s="13">
        <v>-5</v>
      </c>
      <c r="AQ9" s="13">
        <v>-5</v>
      </c>
      <c r="AR9" s="13">
        <v>-5</v>
      </c>
      <c r="AS9" s="14">
        <v>49.6</v>
      </c>
    </row>
    <row r="10" spans="1:45" x14ac:dyDescent="0.25">
      <c r="A10" s="10" t="s">
        <v>193</v>
      </c>
      <c r="B10" s="10">
        <v>27</v>
      </c>
      <c r="C10" s="10">
        <v>28</v>
      </c>
      <c r="D10" s="10" t="s">
        <v>149</v>
      </c>
      <c r="E10" s="17" t="s">
        <v>242</v>
      </c>
      <c r="F10" s="17" t="s">
        <v>246</v>
      </c>
      <c r="G10" s="17" t="s">
        <v>241</v>
      </c>
      <c r="H10" s="17" t="s">
        <v>245</v>
      </c>
      <c r="I10" s="17" t="s">
        <v>250</v>
      </c>
      <c r="J10" s="10" t="s">
        <v>235</v>
      </c>
      <c r="K10" s="12">
        <v>7.66</v>
      </c>
      <c r="L10" s="13">
        <v>-1</v>
      </c>
      <c r="M10" s="13">
        <v>25</v>
      </c>
      <c r="N10" s="13">
        <v>15</v>
      </c>
      <c r="O10" s="13">
        <v>80</v>
      </c>
      <c r="P10" s="14">
        <v>0.3</v>
      </c>
      <c r="Q10" s="13">
        <v>24</v>
      </c>
      <c r="R10" s="13">
        <v>15</v>
      </c>
      <c r="S10" s="13">
        <v>1414</v>
      </c>
      <c r="T10" s="12">
        <v>1.44</v>
      </c>
      <c r="U10" s="13">
        <v>9</v>
      </c>
      <c r="V10" s="13">
        <v>3</v>
      </c>
      <c r="W10" s="13">
        <v>36</v>
      </c>
      <c r="X10" s="14">
        <v>1.3</v>
      </c>
      <c r="Y10" s="13">
        <v>-3</v>
      </c>
      <c r="Z10" s="13">
        <v>-3</v>
      </c>
      <c r="AA10" s="13">
        <v>6</v>
      </c>
      <c r="AB10" s="12">
        <v>0.24</v>
      </c>
      <c r="AC10" s="15">
        <v>5.0999999999999997E-2</v>
      </c>
      <c r="AD10" s="13">
        <v>6</v>
      </c>
      <c r="AE10" s="13">
        <v>9</v>
      </c>
      <c r="AF10" s="12">
        <v>0.59</v>
      </c>
      <c r="AG10" s="13">
        <v>1293</v>
      </c>
      <c r="AH10" s="15">
        <v>5.7000000000000002E-2</v>
      </c>
      <c r="AI10" s="16">
        <v>-20</v>
      </c>
      <c r="AJ10" s="12">
        <v>0.67</v>
      </c>
      <c r="AK10" s="12">
        <v>-0.01</v>
      </c>
      <c r="AL10" s="12">
        <v>0.16</v>
      </c>
      <c r="AM10" s="13">
        <v>-2</v>
      </c>
      <c r="AN10" s="12">
        <v>0.11</v>
      </c>
      <c r="AO10" s="13">
        <v>-1</v>
      </c>
      <c r="AP10" s="13">
        <v>-5</v>
      </c>
      <c r="AQ10" s="13">
        <v>-5</v>
      </c>
      <c r="AR10" s="13">
        <v>-5</v>
      </c>
      <c r="AS10" s="14">
        <v>31.7</v>
      </c>
    </row>
    <row r="11" spans="1:45" x14ac:dyDescent="0.25">
      <c r="A11" s="10" t="s">
        <v>193</v>
      </c>
      <c r="B11" s="10">
        <v>28</v>
      </c>
      <c r="C11" s="10">
        <v>29</v>
      </c>
      <c r="D11" s="10" t="s">
        <v>150</v>
      </c>
      <c r="E11" s="17" t="s">
        <v>242</v>
      </c>
      <c r="F11" s="17" t="s">
        <v>246</v>
      </c>
      <c r="G11" s="17" t="s">
        <v>241</v>
      </c>
      <c r="H11" s="17" t="s">
        <v>247</v>
      </c>
      <c r="I11" s="17" t="s">
        <v>250</v>
      </c>
      <c r="J11" s="10" t="s">
        <v>235</v>
      </c>
      <c r="K11" s="12">
        <v>8.9600000000000009</v>
      </c>
      <c r="L11" s="13">
        <v>2</v>
      </c>
      <c r="M11" s="13">
        <v>66</v>
      </c>
      <c r="N11" s="13">
        <v>947</v>
      </c>
      <c r="O11" s="13">
        <v>231</v>
      </c>
      <c r="P11" s="14">
        <v>13.1</v>
      </c>
      <c r="Q11" s="13">
        <v>20</v>
      </c>
      <c r="R11" s="13">
        <v>11</v>
      </c>
      <c r="S11" s="13">
        <v>3830</v>
      </c>
      <c r="T11" s="12">
        <v>2.81</v>
      </c>
      <c r="U11" s="13">
        <v>30</v>
      </c>
      <c r="V11" s="13">
        <v>-2</v>
      </c>
      <c r="W11" s="13">
        <v>95</v>
      </c>
      <c r="X11" s="14">
        <v>6.9</v>
      </c>
      <c r="Y11" s="13">
        <v>-3</v>
      </c>
      <c r="Z11" s="13">
        <v>19</v>
      </c>
      <c r="AA11" s="13">
        <v>10</v>
      </c>
      <c r="AB11" s="12">
        <v>5.29</v>
      </c>
      <c r="AC11" s="15">
        <v>5.0999999999999997E-2</v>
      </c>
      <c r="AD11" s="13">
        <v>4</v>
      </c>
      <c r="AE11" s="13">
        <v>11</v>
      </c>
      <c r="AF11" s="12">
        <v>2.41</v>
      </c>
      <c r="AG11" s="13">
        <v>408</v>
      </c>
      <c r="AH11" s="15">
        <v>0.02</v>
      </c>
      <c r="AI11" s="16">
        <v>-20</v>
      </c>
      <c r="AJ11" s="12">
        <v>1.03</v>
      </c>
      <c r="AK11" s="12">
        <v>-0.01</v>
      </c>
      <c r="AL11" s="12">
        <v>0.15</v>
      </c>
      <c r="AM11" s="13">
        <v>-2</v>
      </c>
      <c r="AN11" s="12">
        <v>0.89</v>
      </c>
      <c r="AO11" s="13">
        <v>-1</v>
      </c>
      <c r="AP11" s="13">
        <v>-5</v>
      </c>
      <c r="AQ11" s="13">
        <v>-5</v>
      </c>
      <c r="AR11" s="13">
        <v>-5</v>
      </c>
      <c r="AS11" s="14">
        <v>169.2</v>
      </c>
    </row>
    <row r="12" spans="1:45" x14ac:dyDescent="0.25">
      <c r="A12" s="10" t="s">
        <v>193</v>
      </c>
      <c r="B12" s="10">
        <v>29</v>
      </c>
      <c r="C12" s="10">
        <v>30</v>
      </c>
      <c r="D12" s="10" t="s">
        <v>151</v>
      </c>
      <c r="E12" s="17" t="s">
        <v>242</v>
      </c>
      <c r="F12" s="17" t="s">
        <v>246</v>
      </c>
      <c r="G12" s="17" t="s">
        <v>241</v>
      </c>
      <c r="H12" s="17" t="s">
        <v>245</v>
      </c>
      <c r="I12" s="17" t="s">
        <v>250</v>
      </c>
      <c r="J12" s="10" t="s">
        <v>235</v>
      </c>
      <c r="K12" s="12">
        <v>7.21</v>
      </c>
      <c r="L12" s="13">
        <v>1</v>
      </c>
      <c r="M12" s="13">
        <v>24</v>
      </c>
      <c r="N12" s="13">
        <v>349</v>
      </c>
      <c r="O12" s="13">
        <v>116</v>
      </c>
      <c r="P12" s="14">
        <v>5.5</v>
      </c>
      <c r="Q12" s="13">
        <v>17</v>
      </c>
      <c r="R12" s="13">
        <v>13</v>
      </c>
      <c r="S12" s="13">
        <v>2292</v>
      </c>
      <c r="T12" s="12">
        <v>1.44</v>
      </c>
      <c r="U12" s="13">
        <v>14</v>
      </c>
      <c r="V12" s="13">
        <v>-2</v>
      </c>
      <c r="W12" s="13">
        <v>80</v>
      </c>
      <c r="X12" s="14">
        <v>3.4</v>
      </c>
      <c r="Y12" s="13">
        <v>-3</v>
      </c>
      <c r="Z12" s="13">
        <v>5</v>
      </c>
      <c r="AA12" s="13">
        <v>7</v>
      </c>
      <c r="AB12" s="12">
        <v>2.65</v>
      </c>
      <c r="AC12" s="15">
        <v>4.2000000000000003E-2</v>
      </c>
      <c r="AD12" s="13">
        <v>4</v>
      </c>
      <c r="AE12" s="13">
        <v>9</v>
      </c>
      <c r="AF12" s="12">
        <v>1.1499999999999999</v>
      </c>
      <c r="AG12" s="13">
        <v>1353</v>
      </c>
      <c r="AH12" s="15">
        <v>0.01</v>
      </c>
      <c r="AI12" s="16">
        <v>-20</v>
      </c>
      <c r="AJ12" s="12">
        <v>0.67</v>
      </c>
      <c r="AK12" s="12">
        <v>-0.01</v>
      </c>
      <c r="AL12" s="12">
        <v>0.13</v>
      </c>
      <c r="AM12" s="13">
        <v>-2</v>
      </c>
      <c r="AN12" s="12">
        <v>0.21</v>
      </c>
      <c r="AO12" s="13">
        <v>-1</v>
      </c>
      <c r="AP12" s="13">
        <v>-5</v>
      </c>
      <c r="AQ12" s="13">
        <v>-5</v>
      </c>
      <c r="AR12" s="13">
        <v>-5</v>
      </c>
      <c r="AS12" s="14">
        <v>45.2</v>
      </c>
    </row>
    <row r="13" spans="1:45" x14ac:dyDescent="0.25">
      <c r="A13" s="10" t="s">
        <v>193</v>
      </c>
      <c r="B13" s="10">
        <v>30</v>
      </c>
      <c r="C13" s="10">
        <v>31</v>
      </c>
      <c r="D13" s="10" t="s">
        <v>152</v>
      </c>
      <c r="E13" s="17" t="s">
        <v>242</v>
      </c>
      <c r="F13" s="17" t="s">
        <v>246</v>
      </c>
      <c r="G13" s="17" t="s">
        <v>241</v>
      </c>
      <c r="H13" s="17" t="s">
        <v>245</v>
      </c>
      <c r="I13" s="17" t="s">
        <v>250</v>
      </c>
      <c r="J13" s="10" t="s">
        <v>235</v>
      </c>
      <c r="K13" s="12">
        <v>10.1</v>
      </c>
      <c r="L13" s="13">
        <v>2</v>
      </c>
      <c r="M13" s="13">
        <v>38</v>
      </c>
      <c r="N13" s="13">
        <v>321</v>
      </c>
      <c r="O13" s="13">
        <v>193</v>
      </c>
      <c r="P13" s="14">
        <v>6.5</v>
      </c>
      <c r="Q13" s="13">
        <v>61</v>
      </c>
      <c r="R13" s="13">
        <v>48</v>
      </c>
      <c r="S13" s="13">
        <v>4191</v>
      </c>
      <c r="T13" s="12">
        <v>2.5099999999999998</v>
      </c>
      <c r="U13" s="13">
        <v>21</v>
      </c>
      <c r="V13" s="13">
        <v>2</v>
      </c>
      <c r="W13" s="13">
        <v>49</v>
      </c>
      <c r="X13" s="14">
        <v>4</v>
      </c>
      <c r="Y13" s="13">
        <v>-3</v>
      </c>
      <c r="Z13" s="13">
        <v>7</v>
      </c>
      <c r="AA13" s="13">
        <v>12</v>
      </c>
      <c r="AB13" s="12">
        <v>0.9</v>
      </c>
      <c r="AC13" s="15">
        <v>5.7000000000000002E-2</v>
      </c>
      <c r="AD13" s="13">
        <v>5</v>
      </c>
      <c r="AE13" s="13">
        <v>14</v>
      </c>
      <c r="AF13" s="12">
        <v>1.68</v>
      </c>
      <c r="AG13" s="13">
        <v>1558</v>
      </c>
      <c r="AH13" s="15">
        <v>0.02</v>
      </c>
      <c r="AI13" s="16">
        <v>-20</v>
      </c>
      <c r="AJ13" s="12">
        <v>1.55</v>
      </c>
      <c r="AK13" s="12">
        <v>-0.01</v>
      </c>
      <c r="AL13" s="12">
        <v>0.11</v>
      </c>
      <c r="AM13" s="13">
        <v>-2</v>
      </c>
      <c r="AN13" s="12">
        <v>0.16</v>
      </c>
      <c r="AO13" s="13">
        <v>-1</v>
      </c>
      <c r="AP13" s="13">
        <v>-5</v>
      </c>
      <c r="AQ13" s="13">
        <v>-5</v>
      </c>
      <c r="AR13" s="13">
        <v>-5</v>
      </c>
      <c r="AS13" s="14">
        <v>36.4</v>
      </c>
    </row>
    <row r="14" spans="1:45" x14ac:dyDescent="0.25">
      <c r="A14" s="10" t="s">
        <v>193</v>
      </c>
      <c r="B14" s="10">
        <v>31</v>
      </c>
      <c r="C14" s="10">
        <v>32</v>
      </c>
      <c r="D14" s="10" t="s">
        <v>153</v>
      </c>
      <c r="E14" s="17" t="s">
        <v>242</v>
      </c>
      <c r="F14" s="17" t="s">
        <v>246</v>
      </c>
      <c r="G14" s="17" t="s">
        <v>241</v>
      </c>
      <c r="H14" s="17"/>
      <c r="I14" s="17" t="s">
        <v>250</v>
      </c>
      <c r="J14" s="10" t="s">
        <v>235</v>
      </c>
      <c r="K14" s="12">
        <v>9.3699999999999992</v>
      </c>
      <c r="L14" s="13">
        <v>-1</v>
      </c>
      <c r="M14" s="13">
        <v>27</v>
      </c>
      <c r="N14" s="13">
        <v>207</v>
      </c>
      <c r="O14" s="13">
        <v>111</v>
      </c>
      <c r="P14" s="14">
        <v>6.8</v>
      </c>
      <c r="Q14" s="13">
        <v>16</v>
      </c>
      <c r="R14" s="13">
        <v>8</v>
      </c>
      <c r="S14" s="13">
        <v>711</v>
      </c>
      <c r="T14" s="12">
        <v>2.23</v>
      </c>
      <c r="U14" s="13">
        <v>11</v>
      </c>
      <c r="V14" s="13">
        <v>4</v>
      </c>
      <c r="W14" s="13">
        <v>69</v>
      </c>
      <c r="X14" s="14">
        <v>0.6</v>
      </c>
      <c r="Y14" s="13">
        <v>-3</v>
      </c>
      <c r="Z14" s="13">
        <v>9</v>
      </c>
      <c r="AA14" s="13">
        <v>11</v>
      </c>
      <c r="AB14" s="12">
        <v>0.11</v>
      </c>
      <c r="AC14" s="15">
        <v>5.3999999999999999E-2</v>
      </c>
      <c r="AD14" s="13">
        <v>5</v>
      </c>
      <c r="AE14" s="13">
        <v>14</v>
      </c>
      <c r="AF14" s="12">
        <v>1.43</v>
      </c>
      <c r="AG14" s="13">
        <v>2557</v>
      </c>
      <c r="AH14" s="15">
        <v>1.4999999999999999E-2</v>
      </c>
      <c r="AI14" s="16">
        <v>-20</v>
      </c>
      <c r="AJ14" s="12">
        <v>1.1599999999999999</v>
      </c>
      <c r="AK14" s="12">
        <v>-0.01</v>
      </c>
      <c r="AL14" s="12">
        <v>0.14000000000000001</v>
      </c>
      <c r="AM14" s="13">
        <v>-2</v>
      </c>
      <c r="AN14" s="12">
        <v>0.1</v>
      </c>
      <c r="AO14" s="13">
        <v>-1</v>
      </c>
      <c r="AP14" s="13">
        <v>-5</v>
      </c>
      <c r="AQ14" s="13">
        <v>-5</v>
      </c>
      <c r="AR14" s="13">
        <v>-5</v>
      </c>
      <c r="AS14" s="14">
        <v>46.5</v>
      </c>
    </row>
    <row r="15" spans="1:45" x14ac:dyDescent="0.25">
      <c r="A15" s="10" t="s">
        <v>193</v>
      </c>
      <c r="B15" s="10">
        <v>32</v>
      </c>
      <c r="C15" s="10">
        <v>33</v>
      </c>
      <c r="D15" s="10" t="s">
        <v>154</v>
      </c>
      <c r="E15" s="17" t="s">
        <v>242</v>
      </c>
      <c r="F15" s="17" t="s">
        <v>246</v>
      </c>
      <c r="G15" s="17" t="s">
        <v>241</v>
      </c>
      <c r="H15" s="17"/>
      <c r="I15" s="17" t="s">
        <v>250</v>
      </c>
      <c r="J15" s="10" t="s">
        <v>235</v>
      </c>
      <c r="K15" s="12">
        <v>6.81</v>
      </c>
      <c r="L15" s="13">
        <v>-1</v>
      </c>
      <c r="M15" s="13">
        <v>24</v>
      </c>
      <c r="N15" s="13">
        <v>36</v>
      </c>
      <c r="O15" s="13">
        <v>125</v>
      </c>
      <c r="P15" s="14">
        <v>1.1000000000000001</v>
      </c>
      <c r="Q15" s="13">
        <v>15</v>
      </c>
      <c r="R15" s="13">
        <v>6</v>
      </c>
      <c r="S15" s="13">
        <v>644</v>
      </c>
      <c r="T15" s="12">
        <v>2.2400000000000002</v>
      </c>
      <c r="U15" s="13">
        <v>14</v>
      </c>
      <c r="V15" s="13">
        <v>4</v>
      </c>
      <c r="W15" s="13">
        <v>27</v>
      </c>
      <c r="X15" s="14">
        <v>0.7</v>
      </c>
      <c r="Y15" s="13">
        <v>-3</v>
      </c>
      <c r="Z15" s="13">
        <v>-3</v>
      </c>
      <c r="AA15" s="13">
        <v>11</v>
      </c>
      <c r="AB15" s="12">
        <v>0.12</v>
      </c>
      <c r="AC15" s="15">
        <v>6.4000000000000001E-2</v>
      </c>
      <c r="AD15" s="13">
        <v>6</v>
      </c>
      <c r="AE15" s="13">
        <v>13</v>
      </c>
      <c r="AF15" s="12">
        <v>1.64</v>
      </c>
      <c r="AG15" s="13">
        <v>1035</v>
      </c>
      <c r="AH15" s="15">
        <v>1.6E-2</v>
      </c>
      <c r="AI15" s="16">
        <v>-20</v>
      </c>
      <c r="AJ15" s="12">
        <v>1.24</v>
      </c>
      <c r="AK15" s="12">
        <v>-0.01</v>
      </c>
      <c r="AL15" s="12">
        <v>0.12</v>
      </c>
      <c r="AM15" s="13">
        <v>-2</v>
      </c>
      <c r="AN15" s="12">
        <v>-0.05</v>
      </c>
      <c r="AO15" s="13">
        <v>-1</v>
      </c>
      <c r="AP15" s="13">
        <v>-5</v>
      </c>
      <c r="AQ15" s="13">
        <v>-5</v>
      </c>
      <c r="AR15" s="13">
        <v>-5</v>
      </c>
      <c r="AS15" s="14">
        <v>34</v>
      </c>
    </row>
    <row r="16" spans="1:45" x14ac:dyDescent="0.25">
      <c r="A16" s="10" t="s">
        <v>193</v>
      </c>
      <c r="B16" s="10">
        <v>33</v>
      </c>
      <c r="C16" s="10">
        <v>34</v>
      </c>
      <c r="D16" s="10" t="s">
        <v>155</v>
      </c>
      <c r="E16" s="17" t="s">
        <v>242</v>
      </c>
      <c r="F16" s="17" t="s">
        <v>246</v>
      </c>
      <c r="G16" s="17" t="s">
        <v>241</v>
      </c>
      <c r="H16" s="17"/>
      <c r="I16" s="17" t="s">
        <v>250</v>
      </c>
      <c r="J16" s="10" t="s">
        <v>235</v>
      </c>
      <c r="K16" s="12">
        <v>8.35</v>
      </c>
      <c r="L16" s="13">
        <v>-1</v>
      </c>
      <c r="M16" s="13">
        <v>21</v>
      </c>
      <c r="N16" s="13">
        <v>66</v>
      </c>
      <c r="O16" s="13">
        <v>119</v>
      </c>
      <c r="P16" s="14">
        <v>1.6</v>
      </c>
      <c r="Q16" s="13">
        <v>31</v>
      </c>
      <c r="R16" s="13">
        <v>23</v>
      </c>
      <c r="S16" s="13">
        <v>1557</v>
      </c>
      <c r="T16" s="12">
        <v>1.95</v>
      </c>
      <c r="U16" s="13">
        <v>10</v>
      </c>
      <c r="V16" s="13">
        <v>4</v>
      </c>
      <c r="W16" s="13">
        <v>93</v>
      </c>
      <c r="X16" s="14">
        <v>1.3</v>
      </c>
      <c r="Y16" s="13">
        <v>-3</v>
      </c>
      <c r="Z16" s="13">
        <v>-3</v>
      </c>
      <c r="AA16" s="13">
        <v>10</v>
      </c>
      <c r="AB16" s="12">
        <v>0.12</v>
      </c>
      <c r="AC16" s="15">
        <v>5.5E-2</v>
      </c>
      <c r="AD16" s="13">
        <v>6</v>
      </c>
      <c r="AE16" s="13">
        <v>10</v>
      </c>
      <c r="AF16" s="12">
        <v>1.37</v>
      </c>
      <c r="AG16" s="13">
        <v>3177</v>
      </c>
      <c r="AH16" s="15">
        <v>1.4999999999999999E-2</v>
      </c>
      <c r="AI16" s="16">
        <v>-20</v>
      </c>
      <c r="AJ16" s="12">
        <v>1.1599999999999999</v>
      </c>
      <c r="AK16" s="12">
        <v>-0.01</v>
      </c>
      <c r="AL16" s="12">
        <v>0.12</v>
      </c>
      <c r="AM16" s="13">
        <v>-2</v>
      </c>
      <c r="AN16" s="12">
        <v>0.12</v>
      </c>
      <c r="AO16" s="13">
        <v>-1</v>
      </c>
      <c r="AP16" s="13">
        <v>-5</v>
      </c>
      <c r="AQ16" s="13">
        <v>-5</v>
      </c>
      <c r="AR16" s="13">
        <v>-5</v>
      </c>
      <c r="AS16" s="14">
        <v>20.7</v>
      </c>
    </row>
    <row r="17" spans="1:45" x14ac:dyDescent="0.25">
      <c r="A17" s="10" t="s">
        <v>193</v>
      </c>
      <c r="B17" s="10">
        <v>34</v>
      </c>
      <c r="C17" s="10">
        <v>35</v>
      </c>
      <c r="D17" s="10" t="s">
        <v>156</v>
      </c>
      <c r="E17" s="17" t="s">
        <v>242</v>
      </c>
      <c r="F17" s="17" t="s">
        <v>246</v>
      </c>
      <c r="G17" s="17" t="s">
        <v>241</v>
      </c>
      <c r="H17" s="17" t="s">
        <v>245</v>
      </c>
      <c r="I17" s="17" t="s">
        <v>251</v>
      </c>
      <c r="J17" s="10" t="s">
        <v>235</v>
      </c>
      <c r="K17" s="12">
        <v>8.42</v>
      </c>
      <c r="L17" s="13">
        <v>-1</v>
      </c>
      <c r="M17" s="13">
        <v>38</v>
      </c>
      <c r="N17" s="13">
        <v>371</v>
      </c>
      <c r="O17" s="13">
        <v>278</v>
      </c>
      <c r="P17" s="14">
        <v>8.1</v>
      </c>
      <c r="Q17" s="13">
        <v>32</v>
      </c>
      <c r="R17" s="13">
        <v>15</v>
      </c>
      <c r="S17" s="13">
        <v>1574</v>
      </c>
      <c r="T17" s="12">
        <v>2.2200000000000002</v>
      </c>
      <c r="U17" s="13">
        <v>16</v>
      </c>
      <c r="V17" s="13">
        <v>3</v>
      </c>
      <c r="W17" s="13">
        <v>21</v>
      </c>
      <c r="X17" s="14">
        <v>1.2</v>
      </c>
      <c r="Y17" s="13">
        <v>3</v>
      </c>
      <c r="Z17" s="13">
        <v>21</v>
      </c>
      <c r="AA17" s="13">
        <v>16</v>
      </c>
      <c r="AB17" s="12">
        <v>0.13</v>
      </c>
      <c r="AC17" s="15">
        <v>5.8000000000000003E-2</v>
      </c>
      <c r="AD17" s="13">
        <v>6</v>
      </c>
      <c r="AE17" s="13">
        <v>17</v>
      </c>
      <c r="AF17" s="12">
        <v>2.2400000000000002</v>
      </c>
      <c r="AG17" s="13">
        <v>720</v>
      </c>
      <c r="AH17" s="15">
        <v>5.0000000000000001E-3</v>
      </c>
      <c r="AI17" s="16">
        <v>-20</v>
      </c>
      <c r="AJ17" s="12">
        <v>1.84</v>
      </c>
      <c r="AK17" s="12">
        <v>-0.01</v>
      </c>
      <c r="AL17" s="12">
        <v>0.1</v>
      </c>
      <c r="AM17" s="13">
        <v>-2</v>
      </c>
      <c r="AN17" s="12">
        <v>0.05</v>
      </c>
      <c r="AO17" s="13">
        <v>1</v>
      </c>
      <c r="AP17" s="13">
        <v>-5</v>
      </c>
      <c r="AQ17" s="13">
        <v>-5</v>
      </c>
      <c r="AR17" s="13">
        <v>-5</v>
      </c>
      <c r="AS17" s="14">
        <v>84.3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9"/>
  <sheetViews>
    <sheetView workbookViewId="0">
      <selection activeCell="C37" sqref="C37"/>
    </sheetView>
  </sheetViews>
  <sheetFormatPr defaultRowHeight="15" x14ac:dyDescent="0.25"/>
  <cols>
    <col min="1" max="1" width="12.28515625" bestFit="1" customWidth="1"/>
    <col min="4" max="4" width="10.85546875" customWidth="1"/>
    <col min="5" max="5" width="17.7109375" customWidth="1"/>
    <col min="6" max="6" width="12.42578125" customWidth="1"/>
  </cols>
  <sheetData>
    <row r="1" spans="1:40" x14ac:dyDescent="0.25">
      <c r="A1" t="s">
        <v>192</v>
      </c>
      <c r="B1" t="s">
        <v>1</v>
      </c>
      <c r="C1" t="s">
        <v>2</v>
      </c>
      <c r="D1" t="s">
        <v>0</v>
      </c>
      <c r="F1" t="s">
        <v>200</v>
      </c>
      <c r="G1" s="10" t="s">
        <v>201</v>
      </c>
      <c r="H1" s="10" t="s">
        <v>202</v>
      </c>
      <c r="I1" s="10" t="s">
        <v>203</v>
      </c>
      <c r="J1" s="10" t="s">
        <v>204</v>
      </c>
      <c r="K1" s="10" t="s">
        <v>205</v>
      </c>
      <c r="L1" s="10" t="s">
        <v>206</v>
      </c>
      <c r="M1" s="10" t="s">
        <v>207</v>
      </c>
      <c r="N1" s="10" t="s">
        <v>208</v>
      </c>
      <c r="O1" s="10" t="s">
        <v>209</v>
      </c>
      <c r="P1" s="10" t="s">
        <v>210</v>
      </c>
      <c r="Q1" s="10" t="s">
        <v>211</v>
      </c>
      <c r="R1" s="10" t="s">
        <v>212</v>
      </c>
      <c r="S1" s="10" t="s">
        <v>213</v>
      </c>
      <c r="T1" s="10" t="s">
        <v>214</v>
      </c>
      <c r="U1" s="10" t="s">
        <v>215</v>
      </c>
      <c r="V1" s="10" t="s">
        <v>216</v>
      </c>
      <c r="W1" s="10" t="s">
        <v>217</v>
      </c>
      <c r="X1" s="10" t="s">
        <v>218</v>
      </c>
      <c r="Y1" s="10" t="s">
        <v>219</v>
      </c>
      <c r="Z1" s="10" t="s">
        <v>220</v>
      </c>
      <c r="AA1" s="10" t="s">
        <v>221</v>
      </c>
      <c r="AB1" s="10" t="s">
        <v>222</v>
      </c>
      <c r="AC1" s="10" t="s">
        <v>223</v>
      </c>
      <c r="AD1" s="10" t="s">
        <v>224</v>
      </c>
      <c r="AE1" s="10" t="s">
        <v>225</v>
      </c>
      <c r="AF1" s="10" t="s">
        <v>226</v>
      </c>
      <c r="AG1" s="10" t="s">
        <v>227</v>
      </c>
      <c r="AH1" s="10" t="s">
        <v>228</v>
      </c>
      <c r="AI1" s="10" t="s">
        <v>229</v>
      </c>
      <c r="AJ1" s="10" t="s">
        <v>230</v>
      </c>
      <c r="AK1" s="10" t="s">
        <v>231</v>
      </c>
      <c r="AL1" s="10" t="s">
        <v>232</v>
      </c>
      <c r="AM1" s="10" t="s">
        <v>233</v>
      </c>
      <c r="AN1" s="10" t="s">
        <v>234</v>
      </c>
    </row>
    <row r="2" spans="1:40" x14ac:dyDescent="0.25">
      <c r="A2" t="s">
        <v>193</v>
      </c>
      <c r="B2">
        <v>0</v>
      </c>
      <c r="C2">
        <v>1</v>
      </c>
      <c r="D2" t="s">
        <v>96</v>
      </c>
    </row>
    <row r="3" spans="1:40" x14ac:dyDescent="0.25">
      <c r="A3" t="s">
        <v>193</v>
      </c>
      <c r="B3">
        <f>C2</f>
        <v>1</v>
      </c>
      <c r="C3">
        <v>2</v>
      </c>
      <c r="D3" t="s">
        <v>102</v>
      </c>
    </row>
    <row r="4" spans="1:40" x14ac:dyDescent="0.25">
      <c r="A4" t="s">
        <v>193</v>
      </c>
      <c r="B4">
        <f>C3</f>
        <v>2</v>
      </c>
      <c r="C4">
        <v>3</v>
      </c>
      <c r="D4" t="s">
        <v>105</v>
      </c>
    </row>
    <row r="5" spans="1:40" x14ac:dyDescent="0.25">
      <c r="A5" t="s">
        <v>193</v>
      </c>
      <c r="B5">
        <f>C4</f>
        <v>3</v>
      </c>
      <c r="C5">
        <v>4</v>
      </c>
      <c r="D5" t="s">
        <v>107</v>
      </c>
    </row>
    <row r="6" spans="1:40" x14ac:dyDescent="0.25">
      <c r="A6" t="s">
        <v>193</v>
      </c>
      <c r="B6">
        <f t="shared" ref="B6:B55" si="0">C5</f>
        <v>4</v>
      </c>
      <c r="C6">
        <v>5</v>
      </c>
      <c r="D6" t="s">
        <v>109</v>
      </c>
    </row>
    <row r="7" spans="1:40" x14ac:dyDescent="0.25">
      <c r="A7" t="s">
        <v>193</v>
      </c>
      <c r="B7">
        <f t="shared" si="0"/>
        <v>5</v>
      </c>
      <c r="C7">
        <v>6</v>
      </c>
      <c r="D7" t="s">
        <v>111</v>
      </c>
    </row>
    <row r="8" spans="1:40" x14ac:dyDescent="0.25">
      <c r="A8" t="s">
        <v>193</v>
      </c>
      <c r="B8">
        <f t="shared" si="0"/>
        <v>6</v>
      </c>
      <c r="C8">
        <v>7</v>
      </c>
      <c r="D8" t="s">
        <v>113</v>
      </c>
    </row>
    <row r="9" spans="1:40" x14ac:dyDescent="0.25">
      <c r="A9" t="s">
        <v>193</v>
      </c>
      <c r="B9">
        <f t="shared" si="0"/>
        <v>7</v>
      </c>
      <c r="C9">
        <v>8</v>
      </c>
      <c r="D9" t="s">
        <v>115</v>
      </c>
    </row>
    <row r="10" spans="1:40" x14ac:dyDescent="0.25">
      <c r="A10" t="s">
        <v>193</v>
      </c>
      <c r="B10">
        <f t="shared" si="0"/>
        <v>8</v>
      </c>
      <c r="C10">
        <v>9</v>
      </c>
      <c r="D10" t="s">
        <v>117</v>
      </c>
    </row>
    <row r="11" spans="1:40" x14ac:dyDescent="0.25">
      <c r="A11" t="s">
        <v>193</v>
      </c>
      <c r="B11">
        <f t="shared" si="0"/>
        <v>9</v>
      </c>
      <c r="C11">
        <v>10</v>
      </c>
      <c r="D11" t="s">
        <v>119</v>
      </c>
    </row>
    <row r="12" spans="1:40" x14ac:dyDescent="0.25">
      <c r="A12" t="s">
        <v>193</v>
      </c>
      <c r="B12">
        <f t="shared" si="0"/>
        <v>10</v>
      </c>
      <c r="C12">
        <v>11</v>
      </c>
      <c r="D12" t="s">
        <v>121</v>
      </c>
    </row>
    <row r="13" spans="1:40" x14ac:dyDescent="0.25">
      <c r="A13" t="s">
        <v>193</v>
      </c>
      <c r="B13">
        <f t="shared" si="0"/>
        <v>11</v>
      </c>
      <c r="C13">
        <v>12</v>
      </c>
      <c r="D13" t="s">
        <v>123</v>
      </c>
    </row>
    <row r="14" spans="1:40" x14ac:dyDescent="0.25">
      <c r="A14" t="s">
        <v>193</v>
      </c>
      <c r="B14">
        <f t="shared" si="0"/>
        <v>12</v>
      </c>
      <c r="C14">
        <v>13</v>
      </c>
      <c r="D14" t="s">
        <v>125</v>
      </c>
    </row>
    <row r="15" spans="1:40" x14ac:dyDescent="0.25">
      <c r="A15" t="s">
        <v>193</v>
      </c>
      <c r="B15">
        <f t="shared" si="0"/>
        <v>13</v>
      </c>
      <c r="C15">
        <v>14</v>
      </c>
      <c r="D15" t="s">
        <v>127</v>
      </c>
    </row>
    <row r="16" spans="1:40" x14ac:dyDescent="0.25">
      <c r="A16" t="s">
        <v>193</v>
      </c>
      <c r="B16">
        <f t="shared" si="0"/>
        <v>14</v>
      </c>
      <c r="C16">
        <v>15</v>
      </c>
      <c r="D16" t="s">
        <v>129</v>
      </c>
    </row>
    <row r="17" spans="1:40" x14ac:dyDescent="0.25">
      <c r="A17" t="s">
        <v>193</v>
      </c>
      <c r="B17">
        <f t="shared" si="0"/>
        <v>15</v>
      </c>
      <c r="C17">
        <v>16</v>
      </c>
      <c r="D17" t="s">
        <v>131</v>
      </c>
    </row>
    <row r="18" spans="1:40" x14ac:dyDescent="0.25">
      <c r="A18" t="s">
        <v>193</v>
      </c>
      <c r="B18">
        <f t="shared" si="0"/>
        <v>16</v>
      </c>
      <c r="C18">
        <v>17</v>
      </c>
      <c r="D18" t="s">
        <v>133</v>
      </c>
    </row>
    <row r="19" spans="1:40" x14ac:dyDescent="0.25">
      <c r="A19" t="s">
        <v>193</v>
      </c>
      <c r="B19">
        <v>17</v>
      </c>
      <c r="C19">
        <v>18</v>
      </c>
      <c r="D19" t="s">
        <v>138</v>
      </c>
    </row>
    <row r="20" spans="1:40" x14ac:dyDescent="0.25">
      <c r="A20" t="s">
        <v>193</v>
      </c>
      <c r="B20">
        <v>18</v>
      </c>
      <c r="C20">
        <v>19</v>
      </c>
      <c r="D20" t="s">
        <v>140</v>
      </c>
    </row>
    <row r="21" spans="1:40" x14ac:dyDescent="0.25">
      <c r="A21" t="s">
        <v>193</v>
      </c>
      <c r="B21">
        <f t="shared" si="0"/>
        <v>19</v>
      </c>
      <c r="C21">
        <v>20</v>
      </c>
      <c r="D21" t="s">
        <v>141</v>
      </c>
      <c r="E21" s="4" t="s">
        <v>235</v>
      </c>
      <c r="F21" s="5">
        <v>6.52</v>
      </c>
      <c r="G21" s="6">
        <v>-1</v>
      </c>
      <c r="H21" s="6">
        <v>24</v>
      </c>
      <c r="I21" s="6">
        <v>22</v>
      </c>
      <c r="J21" s="6">
        <v>85</v>
      </c>
      <c r="K21" s="7">
        <v>0.7</v>
      </c>
      <c r="L21" s="6">
        <v>15</v>
      </c>
      <c r="M21" s="6">
        <v>2</v>
      </c>
      <c r="N21" s="6">
        <v>299</v>
      </c>
      <c r="O21" s="5">
        <v>2.17</v>
      </c>
      <c r="P21" s="6">
        <v>28</v>
      </c>
      <c r="Q21" s="6">
        <v>3</v>
      </c>
      <c r="R21" s="6">
        <v>17</v>
      </c>
      <c r="S21" s="7">
        <v>-0.5</v>
      </c>
      <c r="T21" s="6">
        <v>-3</v>
      </c>
      <c r="U21" s="6">
        <v>-3</v>
      </c>
      <c r="V21" s="6">
        <v>14</v>
      </c>
      <c r="W21" s="5">
        <v>0.1</v>
      </c>
      <c r="X21" s="8">
        <v>6.4000000000000001E-2</v>
      </c>
      <c r="Y21" s="6">
        <v>6</v>
      </c>
      <c r="Z21" s="6">
        <v>13</v>
      </c>
      <c r="AA21" s="5">
        <v>1.1499999999999999</v>
      </c>
      <c r="AB21" s="6">
        <v>144</v>
      </c>
      <c r="AC21" s="8">
        <v>0.14299999999999999</v>
      </c>
      <c r="AD21" s="9">
        <v>-20</v>
      </c>
      <c r="AE21" s="5">
        <v>1.04</v>
      </c>
      <c r="AF21" s="5">
        <v>-0.01</v>
      </c>
      <c r="AG21" s="5">
        <v>0.28999999999999998</v>
      </c>
      <c r="AH21" s="6">
        <v>-2</v>
      </c>
      <c r="AI21" s="5">
        <v>0.09</v>
      </c>
      <c r="AJ21" s="6">
        <v>-1</v>
      </c>
      <c r="AK21" s="6">
        <v>-5</v>
      </c>
      <c r="AL21" s="6">
        <v>-5</v>
      </c>
      <c r="AM21" s="6">
        <v>-5</v>
      </c>
      <c r="AN21" s="7">
        <v>19.600000000000001</v>
      </c>
    </row>
    <row r="22" spans="1:40" x14ac:dyDescent="0.25">
      <c r="A22" t="s">
        <v>193</v>
      </c>
      <c r="B22">
        <f t="shared" si="0"/>
        <v>20</v>
      </c>
      <c r="C22">
        <v>21</v>
      </c>
      <c r="D22" t="s">
        <v>142</v>
      </c>
      <c r="E22" s="4" t="s">
        <v>235</v>
      </c>
      <c r="F22" s="5">
        <v>6.6</v>
      </c>
      <c r="G22" s="6">
        <v>-1</v>
      </c>
      <c r="H22" s="6">
        <v>44</v>
      </c>
      <c r="I22" s="6">
        <v>35</v>
      </c>
      <c r="J22" s="6">
        <v>131</v>
      </c>
      <c r="K22" s="7">
        <v>0.7</v>
      </c>
      <c r="L22" s="6">
        <v>21</v>
      </c>
      <c r="M22" s="6">
        <v>3</v>
      </c>
      <c r="N22" s="6">
        <v>509</v>
      </c>
      <c r="O22" s="5">
        <v>2.92</v>
      </c>
      <c r="P22" s="6">
        <v>48</v>
      </c>
      <c r="Q22" s="6">
        <v>3</v>
      </c>
      <c r="R22" s="6">
        <v>18</v>
      </c>
      <c r="S22" s="7">
        <v>-0.5</v>
      </c>
      <c r="T22" s="6">
        <v>-3</v>
      </c>
      <c r="U22" s="6">
        <v>-3</v>
      </c>
      <c r="V22" s="6">
        <v>23</v>
      </c>
      <c r="W22" s="5">
        <v>0.16</v>
      </c>
      <c r="X22" s="8">
        <v>8.3000000000000004E-2</v>
      </c>
      <c r="Y22" s="6">
        <v>5</v>
      </c>
      <c r="Z22" s="6">
        <v>24</v>
      </c>
      <c r="AA22" s="5">
        <v>1.61</v>
      </c>
      <c r="AB22" s="6">
        <v>142</v>
      </c>
      <c r="AC22" s="8">
        <v>0.223</v>
      </c>
      <c r="AD22" s="9">
        <v>-20</v>
      </c>
      <c r="AE22" s="5">
        <v>1.37</v>
      </c>
      <c r="AF22" s="5">
        <v>-0.01</v>
      </c>
      <c r="AG22" s="5">
        <v>0.23</v>
      </c>
      <c r="AH22" s="6">
        <v>-2</v>
      </c>
      <c r="AI22" s="5">
        <v>0.11</v>
      </c>
      <c r="AJ22" s="6">
        <v>-1</v>
      </c>
      <c r="AK22" s="6">
        <v>-5</v>
      </c>
      <c r="AL22" s="6">
        <v>6</v>
      </c>
      <c r="AM22" s="6">
        <v>-5</v>
      </c>
      <c r="AN22" s="7">
        <v>38.4</v>
      </c>
    </row>
    <row r="23" spans="1:40" x14ac:dyDescent="0.25">
      <c r="A23" t="s">
        <v>193</v>
      </c>
      <c r="B23">
        <f t="shared" si="0"/>
        <v>21</v>
      </c>
      <c r="C23">
        <v>22</v>
      </c>
      <c r="D23" t="s">
        <v>143</v>
      </c>
      <c r="E23" s="10" t="s">
        <v>235</v>
      </c>
      <c r="F23" s="5">
        <v>7.54</v>
      </c>
      <c r="G23" s="6">
        <v>-1</v>
      </c>
      <c r="H23" s="6">
        <v>44</v>
      </c>
      <c r="I23" s="6">
        <v>17</v>
      </c>
      <c r="J23" s="6">
        <v>133</v>
      </c>
      <c r="K23" s="7">
        <v>0.8</v>
      </c>
      <c r="L23" s="6">
        <v>23</v>
      </c>
      <c r="M23" s="6">
        <v>1</v>
      </c>
      <c r="N23" s="6">
        <v>410</v>
      </c>
      <c r="O23" s="5">
        <v>2.85</v>
      </c>
      <c r="P23" s="6">
        <v>49</v>
      </c>
      <c r="Q23" s="6">
        <v>2</v>
      </c>
      <c r="R23" s="6">
        <v>19</v>
      </c>
      <c r="S23" s="7">
        <v>-0.5</v>
      </c>
      <c r="T23" s="6">
        <v>-3</v>
      </c>
      <c r="U23" s="6">
        <v>-3</v>
      </c>
      <c r="V23" s="6">
        <v>22</v>
      </c>
      <c r="W23" s="5">
        <v>0.14000000000000001</v>
      </c>
      <c r="X23" s="8">
        <v>6.6000000000000003E-2</v>
      </c>
      <c r="Y23" s="6">
        <v>6</v>
      </c>
      <c r="Z23" s="6">
        <v>34</v>
      </c>
      <c r="AA23" s="5">
        <v>1.59</v>
      </c>
      <c r="AB23" s="6">
        <v>180</v>
      </c>
      <c r="AC23" s="8">
        <v>0.186</v>
      </c>
      <c r="AD23" s="9">
        <v>-20</v>
      </c>
      <c r="AE23" s="5">
        <v>1.37</v>
      </c>
      <c r="AF23" s="5">
        <v>-0.01</v>
      </c>
      <c r="AG23" s="5">
        <v>0.26</v>
      </c>
      <c r="AH23" s="6">
        <v>-2</v>
      </c>
      <c r="AI23" s="5">
        <v>0.12</v>
      </c>
      <c r="AJ23" s="6">
        <v>-1</v>
      </c>
      <c r="AK23" s="6">
        <v>-5</v>
      </c>
      <c r="AL23" s="6">
        <v>-5</v>
      </c>
      <c r="AM23" s="6">
        <v>-5</v>
      </c>
      <c r="AN23" s="7">
        <v>36.9</v>
      </c>
    </row>
    <row r="24" spans="1:40" x14ac:dyDescent="0.25">
      <c r="A24" t="s">
        <v>193</v>
      </c>
      <c r="B24">
        <f t="shared" si="0"/>
        <v>22</v>
      </c>
      <c r="C24">
        <v>23</v>
      </c>
      <c r="D24" t="s">
        <v>144</v>
      </c>
      <c r="E24" s="10" t="s">
        <v>235</v>
      </c>
      <c r="F24" s="5">
        <v>7.28</v>
      </c>
      <c r="G24" s="6">
        <v>-1</v>
      </c>
      <c r="H24" s="6">
        <v>44</v>
      </c>
      <c r="I24" s="6">
        <v>96</v>
      </c>
      <c r="J24" s="6">
        <v>140</v>
      </c>
      <c r="K24" s="7">
        <v>1.1000000000000001</v>
      </c>
      <c r="L24" s="6">
        <v>18</v>
      </c>
      <c r="M24" s="6">
        <v>12</v>
      </c>
      <c r="N24" s="6">
        <v>871</v>
      </c>
      <c r="O24" s="5">
        <v>2.33</v>
      </c>
      <c r="P24" s="6">
        <v>33</v>
      </c>
      <c r="Q24" s="6">
        <v>3</v>
      </c>
      <c r="R24" s="6">
        <v>34</v>
      </c>
      <c r="S24" s="7">
        <v>-0.5</v>
      </c>
      <c r="T24" s="6">
        <v>-3</v>
      </c>
      <c r="U24" s="6">
        <v>-3</v>
      </c>
      <c r="V24" s="6">
        <v>11</v>
      </c>
      <c r="W24" s="5">
        <v>0.11</v>
      </c>
      <c r="X24" s="8">
        <v>6.2E-2</v>
      </c>
      <c r="Y24" s="6">
        <v>6</v>
      </c>
      <c r="Z24" s="6">
        <v>15</v>
      </c>
      <c r="AA24" s="5">
        <v>1.04</v>
      </c>
      <c r="AB24" s="6">
        <v>144</v>
      </c>
      <c r="AC24" s="8">
        <v>0.14499999999999999</v>
      </c>
      <c r="AD24" s="9">
        <v>-20</v>
      </c>
      <c r="AE24" s="5">
        <v>0.95</v>
      </c>
      <c r="AF24" s="5">
        <v>-0.01</v>
      </c>
      <c r="AG24" s="5">
        <v>0.19</v>
      </c>
      <c r="AH24" s="6">
        <v>-2</v>
      </c>
      <c r="AI24" s="5">
        <v>7.0000000000000007E-2</v>
      </c>
      <c r="AJ24" s="6">
        <v>-1</v>
      </c>
      <c r="AK24" s="6">
        <v>-5</v>
      </c>
      <c r="AL24" s="6">
        <v>-5</v>
      </c>
      <c r="AM24" s="6">
        <v>-5</v>
      </c>
      <c r="AN24" s="7">
        <v>53.5</v>
      </c>
    </row>
    <row r="25" spans="1:40" x14ac:dyDescent="0.25">
      <c r="A25" t="s">
        <v>193</v>
      </c>
      <c r="B25">
        <f t="shared" si="0"/>
        <v>23</v>
      </c>
      <c r="C25">
        <v>24</v>
      </c>
      <c r="D25" t="s">
        <v>145</v>
      </c>
      <c r="E25" s="10" t="s">
        <v>235</v>
      </c>
      <c r="F25" s="5">
        <v>7.01</v>
      </c>
      <c r="G25" s="6">
        <v>2</v>
      </c>
      <c r="H25" s="6">
        <v>203</v>
      </c>
      <c r="I25" s="6">
        <v>557</v>
      </c>
      <c r="J25" s="6">
        <v>186</v>
      </c>
      <c r="K25" s="7">
        <v>8.9</v>
      </c>
      <c r="L25" s="6">
        <v>13</v>
      </c>
      <c r="M25" s="6">
        <v>4</v>
      </c>
      <c r="N25" s="6">
        <v>569</v>
      </c>
      <c r="O25" s="5">
        <v>1.94</v>
      </c>
      <c r="P25" s="6">
        <v>12</v>
      </c>
      <c r="Q25" s="6">
        <v>-2</v>
      </c>
      <c r="R25" s="6">
        <v>8</v>
      </c>
      <c r="S25" s="7">
        <v>-0.5</v>
      </c>
      <c r="T25" s="6">
        <v>4</v>
      </c>
      <c r="U25" s="6">
        <v>-3</v>
      </c>
      <c r="V25" s="6">
        <v>9</v>
      </c>
      <c r="W25" s="5">
        <v>0.11</v>
      </c>
      <c r="X25" s="8">
        <v>4.7E-2</v>
      </c>
      <c r="Y25" s="6">
        <v>5</v>
      </c>
      <c r="Z25" s="6">
        <v>14</v>
      </c>
      <c r="AA25" s="5">
        <v>1.19</v>
      </c>
      <c r="AB25" s="6">
        <v>106</v>
      </c>
      <c r="AC25" s="8">
        <v>6.5000000000000002E-2</v>
      </c>
      <c r="AD25" s="9">
        <v>-20</v>
      </c>
      <c r="AE25" s="5">
        <v>1.08</v>
      </c>
      <c r="AF25" s="5">
        <v>-0.01</v>
      </c>
      <c r="AG25" s="5">
        <v>0.14000000000000001</v>
      </c>
      <c r="AH25" s="6">
        <v>-2</v>
      </c>
      <c r="AI25" s="5">
        <v>-0.05</v>
      </c>
      <c r="AJ25" s="6">
        <v>2</v>
      </c>
      <c r="AK25" s="6">
        <v>-5</v>
      </c>
      <c r="AL25" s="6">
        <v>-5</v>
      </c>
      <c r="AM25" s="6">
        <v>-5</v>
      </c>
      <c r="AN25" s="7">
        <v>289.10000000000002</v>
      </c>
    </row>
    <row r="26" spans="1:40" x14ac:dyDescent="0.25">
      <c r="A26" t="s">
        <v>193</v>
      </c>
      <c r="B26">
        <f t="shared" si="0"/>
        <v>24</v>
      </c>
      <c r="C26">
        <v>25</v>
      </c>
      <c r="D26" t="s">
        <v>146</v>
      </c>
      <c r="E26" s="10" t="s">
        <v>235</v>
      </c>
      <c r="F26" s="5">
        <v>5.69</v>
      </c>
      <c r="G26" s="6">
        <v>-1</v>
      </c>
      <c r="H26" s="6">
        <v>25</v>
      </c>
      <c r="I26" s="6">
        <v>13</v>
      </c>
      <c r="J26" s="6">
        <v>109</v>
      </c>
      <c r="K26" s="7">
        <v>0.4</v>
      </c>
      <c r="L26" s="6">
        <v>14</v>
      </c>
      <c r="M26" s="6">
        <v>2</v>
      </c>
      <c r="N26" s="6">
        <v>323</v>
      </c>
      <c r="O26" s="5">
        <v>1.68</v>
      </c>
      <c r="P26" s="6">
        <v>14</v>
      </c>
      <c r="Q26" s="6">
        <v>5</v>
      </c>
      <c r="R26" s="6">
        <v>32</v>
      </c>
      <c r="S26" s="7">
        <v>-0.5</v>
      </c>
      <c r="T26" s="6">
        <v>-3</v>
      </c>
      <c r="U26" s="6">
        <v>-3</v>
      </c>
      <c r="V26" s="6">
        <v>10</v>
      </c>
      <c r="W26" s="5">
        <v>0.14000000000000001</v>
      </c>
      <c r="X26" s="8">
        <v>6.8000000000000005E-2</v>
      </c>
      <c r="Y26" s="6">
        <v>8</v>
      </c>
      <c r="Z26" s="6">
        <v>13</v>
      </c>
      <c r="AA26" s="5">
        <v>1.24</v>
      </c>
      <c r="AB26" s="6">
        <v>126</v>
      </c>
      <c r="AC26" s="8">
        <v>0.11</v>
      </c>
      <c r="AD26" s="9">
        <v>-20</v>
      </c>
      <c r="AE26" s="5">
        <v>1.02</v>
      </c>
      <c r="AF26" s="5">
        <v>-0.01</v>
      </c>
      <c r="AG26" s="5">
        <v>0.17</v>
      </c>
      <c r="AH26" s="6">
        <v>-2</v>
      </c>
      <c r="AI26" s="5">
        <v>0.06</v>
      </c>
      <c r="AJ26" s="6">
        <v>-1</v>
      </c>
      <c r="AK26" s="6">
        <v>-5</v>
      </c>
      <c r="AL26" s="6">
        <v>-5</v>
      </c>
      <c r="AM26" s="6">
        <v>-5</v>
      </c>
      <c r="AN26" s="7">
        <v>30.4</v>
      </c>
    </row>
    <row r="27" spans="1:40" x14ac:dyDescent="0.25">
      <c r="A27" t="s">
        <v>193</v>
      </c>
      <c r="B27">
        <f t="shared" si="0"/>
        <v>25</v>
      </c>
      <c r="C27">
        <v>26</v>
      </c>
      <c r="D27" t="s">
        <v>147</v>
      </c>
      <c r="E27" s="10" t="s">
        <v>235</v>
      </c>
      <c r="F27" s="5">
        <v>8.07</v>
      </c>
      <c r="G27" s="6">
        <v>-1</v>
      </c>
      <c r="H27" s="6">
        <v>22</v>
      </c>
      <c r="I27" s="6">
        <v>10</v>
      </c>
      <c r="J27" s="6">
        <v>90</v>
      </c>
      <c r="K27" s="7">
        <v>0.6</v>
      </c>
      <c r="L27" s="6">
        <v>14</v>
      </c>
      <c r="M27" s="6">
        <v>-1</v>
      </c>
      <c r="N27" s="6">
        <v>318</v>
      </c>
      <c r="O27" s="5">
        <v>2.19</v>
      </c>
      <c r="P27" s="6">
        <v>24</v>
      </c>
      <c r="Q27" s="6">
        <v>5</v>
      </c>
      <c r="R27" s="6">
        <v>35</v>
      </c>
      <c r="S27" s="7">
        <v>-0.5</v>
      </c>
      <c r="T27" s="6">
        <v>-3</v>
      </c>
      <c r="U27" s="6">
        <v>-3</v>
      </c>
      <c r="V27" s="6">
        <v>11</v>
      </c>
      <c r="W27" s="5">
        <v>0.15</v>
      </c>
      <c r="X27" s="8">
        <v>6.2E-2</v>
      </c>
      <c r="Y27" s="6">
        <v>7</v>
      </c>
      <c r="Z27" s="6">
        <v>15</v>
      </c>
      <c r="AA27" s="5">
        <v>1.24</v>
      </c>
      <c r="AB27" s="6">
        <v>175</v>
      </c>
      <c r="AC27" s="8">
        <v>0.126</v>
      </c>
      <c r="AD27" s="9">
        <v>-20</v>
      </c>
      <c r="AE27" s="5">
        <v>1.0900000000000001</v>
      </c>
      <c r="AF27" s="5">
        <v>-0.01</v>
      </c>
      <c r="AG27" s="5">
        <v>0.21</v>
      </c>
      <c r="AH27" s="6">
        <v>-2</v>
      </c>
      <c r="AI27" s="5">
        <v>0.15</v>
      </c>
      <c r="AJ27" s="6">
        <v>-1</v>
      </c>
      <c r="AK27" s="6">
        <v>-5</v>
      </c>
      <c r="AL27" s="6">
        <v>-5</v>
      </c>
      <c r="AM27" s="6">
        <v>-5</v>
      </c>
      <c r="AN27" s="7">
        <v>75.7</v>
      </c>
    </row>
    <row r="28" spans="1:40" x14ac:dyDescent="0.25">
      <c r="A28" t="s">
        <v>193</v>
      </c>
      <c r="B28">
        <f t="shared" si="0"/>
        <v>26</v>
      </c>
      <c r="C28">
        <v>27</v>
      </c>
      <c r="D28" t="s">
        <v>148</v>
      </c>
      <c r="E28" s="10" t="s">
        <v>235</v>
      </c>
      <c r="F28" s="5">
        <v>6.59</v>
      </c>
      <c r="G28" s="6">
        <v>-1</v>
      </c>
      <c r="H28" s="6">
        <v>17</v>
      </c>
      <c r="I28" s="6">
        <v>16</v>
      </c>
      <c r="J28" s="6">
        <v>58</v>
      </c>
      <c r="K28" s="7">
        <v>0.5</v>
      </c>
      <c r="L28" s="6">
        <v>12</v>
      </c>
      <c r="M28" s="6">
        <v>2</v>
      </c>
      <c r="N28" s="6">
        <v>308</v>
      </c>
      <c r="O28" s="5">
        <v>1.54</v>
      </c>
      <c r="P28" s="6">
        <v>17</v>
      </c>
      <c r="Q28" s="6">
        <v>4</v>
      </c>
      <c r="R28" s="6">
        <v>25</v>
      </c>
      <c r="S28" s="7">
        <v>-0.5</v>
      </c>
      <c r="T28" s="6">
        <v>-3</v>
      </c>
      <c r="U28" s="6">
        <v>-3</v>
      </c>
      <c r="V28" s="6">
        <v>7</v>
      </c>
      <c r="W28" s="5">
        <v>0.12</v>
      </c>
      <c r="X28" s="8">
        <v>5.7000000000000002E-2</v>
      </c>
      <c r="Y28" s="6">
        <v>7</v>
      </c>
      <c r="Z28" s="6">
        <v>9</v>
      </c>
      <c r="AA28" s="5">
        <v>0.81</v>
      </c>
      <c r="AB28" s="6">
        <v>117</v>
      </c>
      <c r="AC28" s="8">
        <v>0.109</v>
      </c>
      <c r="AD28" s="9">
        <v>-20</v>
      </c>
      <c r="AE28" s="5">
        <v>0.69</v>
      </c>
      <c r="AF28" s="5">
        <v>-0.01</v>
      </c>
      <c r="AG28" s="5">
        <v>0.14000000000000001</v>
      </c>
      <c r="AH28" s="6">
        <v>-2</v>
      </c>
      <c r="AI28" s="5">
        <v>0.11</v>
      </c>
      <c r="AJ28" s="6">
        <v>-1</v>
      </c>
      <c r="AK28" s="6">
        <v>-5</v>
      </c>
      <c r="AL28" s="6">
        <v>-5</v>
      </c>
      <c r="AM28" s="6">
        <v>-5</v>
      </c>
      <c r="AN28" s="7">
        <v>49.6</v>
      </c>
    </row>
    <row r="29" spans="1:40" x14ac:dyDescent="0.25">
      <c r="A29" t="s">
        <v>193</v>
      </c>
      <c r="B29">
        <v>27</v>
      </c>
      <c r="C29">
        <v>28</v>
      </c>
      <c r="D29" t="s">
        <v>149</v>
      </c>
      <c r="E29" s="10" t="s">
        <v>235</v>
      </c>
      <c r="F29" s="5">
        <v>7.66</v>
      </c>
      <c r="G29" s="6">
        <v>-1</v>
      </c>
      <c r="H29" s="6">
        <v>25</v>
      </c>
      <c r="I29" s="6">
        <v>15</v>
      </c>
      <c r="J29" s="6">
        <v>80</v>
      </c>
      <c r="K29" s="7">
        <v>0.3</v>
      </c>
      <c r="L29" s="6">
        <v>24</v>
      </c>
      <c r="M29" s="6">
        <v>15</v>
      </c>
      <c r="N29" s="6">
        <v>1414</v>
      </c>
      <c r="O29" s="5">
        <v>1.44</v>
      </c>
      <c r="P29" s="6">
        <v>9</v>
      </c>
      <c r="Q29" s="6">
        <v>3</v>
      </c>
      <c r="R29" s="6">
        <v>36</v>
      </c>
      <c r="S29" s="7">
        <v>1.3</v>
      </c>
      <c r="T29" s="6">
        <v>-3</v>
      </c>
      <c r="U29" s="6">
        <v>-3</v>
      </c>
      <c r="V29" s="6">
        <v>6</v>
      </c>
      <c r="W29" s="5">
        <v>0.24</v>
      </c>
      <c r="X29" s="8">
        <v>5.0999999999999997E-2</v>
      </c>
      <c r="Y29" s="6">
        <v>6</v>
      </c>
      <c r="Z29" s="6">
        <v>9</v>
      </c>
      <c r="AA29" s="5">
        <v>0.59</v>
      </c>
      <c r="AB29" s="6">
        <v>1293</v>
      </c>
      <c r="AC29" s="8">
        <v>5.7000000000000002E-2</v>
      </c>
      <c r="AD29" s="9">
        <v>-20</v>
      </c>
      <c r="AE29" s="5">
        <v>0.67</v>
      </c>
      <c r="AF29" s="5">
        <v>-0.01</v>
      </c>
      <c r="AG29" s="5">
        <v>0.16</v>
      </c>
      <c r="AH29" s="6">
        <v>-2</v>
      </c>
      <c r="AI29" s="5">
        <v>0.11</v>
      </c>
      <c r="AJ29" s="6">
        <v>-1</v>
      </c>
      <c r="AK29" s="6">
        <v>-5</v>
      </c>
      <c r="AL29" s="6">
        <v>-5</v>
      </c>
      <c r="AM29" s="6">
        <v>-5</v>
      </c>
      <c r="AN29" s="7">
        <v>31.7</v>
      </c>
    </row>
    <row r="30" spans="1:40" x14ac:dyDescent="0.25">
      <c r="A30" t="s">
        <v>193</v>
      </c>
      <c r="B30">
        <f t="shared" si="0"/>
        <v>28</v>
      </c>
      <c r="C30">
        <v>29</v>
      </c>
      <c r="D30" t="s">
        <v>150</v>
      </c>
      <c r="E30" s="10" t="s">
        <v>235</v>
      </c>
      <c r="F30" s="5">
        <v>8.9600000000000009</v>
      </c>
      <c r="G30" s="6">
        <v>2</v>
      </c>
      <c r="H30" s="6">
        <v>66</v>
      </c>
      <c r="I30" s="6">
        <v>947</v>
      </c>
      <c r="J30" s="6">
        <v>231</v>
      </c>
      <c r="K30" s="7">
        <v>13.1</v>
      </c>
      <c r="L30" s="6">
        <v>20</v>
      </c>
      <c r="M30" s="6">
        <v>11</v>
      </c>
      <c r="N30" s="6">
        <v>3830</v>
      </c>
      <c r="O30" s="5">
        <v>2.81</v>
      </c>
      <c r="P30" s="6">
        <v>30</v>
      </c>
      <c r="Q30" s="6">
        <v>-2</v>
      </c>
      <c r="R30" s="6">
        <v>95</v>
      </c>
      <c r="S30" s="7">
        <v>6.9</v>
      </c>
      <c r="T30" s="6">
        <v>-3</v>
      </c>
      <c r="U30" s="6">
        <v>19</v>
      </c>
      <c r="V30" s="6">
        <v>10</v>
      </c>
      <c r="W30" s="5">
        <v>5.29</v>
      </c>
      <c r="X30" s="8">
        <v>5.0999999999999997E-2</v>
      </c>
      <c r="Y30" s="6">
        <v>4</v>
      </c>
      <c r="Z30" s="6">
        <v>11</v>
      </c>
      <c r="AA30" s="5">
        <v>2.41</v>
      </c>
      <c r="AB30" s="6">
        <v>408</v>
      </c>
      <c r="AC30" s="8">
        <v>0.02</v>
      </c>
      <c r="AD30" s="9">
        <v>-20</v>
      </c>
      <c r="AE30" s="5">
        <v>1.03</v>
      </c>
      <c r="AF30" s="5">
        <v>-0.01</v>
      </c>
      <c r="AG30" s="5">
        <v>0.15</v>
      </c>
      <c r="AH30" s="6">
        <v>-2</v>
      </c>
      <c r="AI30" s="5">
        <v>0.89</v>
      </c>
      <c r="AJ30" s="6">
        <v>-1</v>
      </c>
      <c r="AK30" s="6">
        <v>-5</v>
      </c>
      <c r="AL30" s="6">
        <v>-5</v>
      </c>
      <c r="AM30" s="6">
        <v>-5</v>
      </c>
      <c r="AN30" s="7">
        <v>169.2</v>
      </c>
    </row>
    <row r="31" spans="1:40" x14ac:dyDescent="0.25">
      <c r="A31" t="s">
        <v>193</v>
      </c>
      <c r="B31">
        <v>29</v>
      </c>
      <c r="C31">
        <v>30</v>
      </c>
      <c r="D31" t="s">
        <v>151</v>
      </c>
      <c r="E31" s="10" t="s">
        <v>235</v>
      </c>
      <c r="F31" s="5">
        <v>7.21</v>
      </c>
      <c r="G31" s="6">
        <v>1</v>
      </c>
      <c r="H31" s="6">
        <v>24</v>
      </c>
      <c r="I31" s="6">
        <v>349</v>
      </c>
      <c r="J31" s="6">
        <v>116</v>
      </c>
      <c r="K31" s="7">
        <v>5.5</v>
      </c>
      <c r="L31" s="6">
        <v>17</v>
      </c>
      <c r="M31" s="6">
        <v>13</v>
      </c>
      <c r="N31" s="6">
        <v>2292</v>
      </c>
      <c r="O31" s="5">
        <v>1.44</v>
      </c>
      <c r="P31" s="6">
        <v>14</v>
      </c>
      <c r="Q31" s="6">
        <v>-2</v>
      </c>
      <c r="R31" s="6">
        <v>80</v>
      </c>
      <c r="S31" s="7">
        <v>3.4</v>
      </c>
      <c r="T31" s="6">
        <v>-3</v>
      </c>
      <c r="U31" s="6">
        <v>5</v>
      </c>
      <c r="V31" s="6">
        <v>7</v>
      </c>
      <c r="W31" s="5">
        <v>2.65</v>
      </c>
      <c r="X31" s="8">
        <v>4.2000000000000003E-2</v>
      </c>
      <c r="Y31" s="6">
        <v>4</v>
      </c>
      <c r="Z31" s="6">
        <v>9</v>
      </c>
      <c r="AA31" s="5">
        <v>1.1499999999999999</v>
      </c>
      <c r="AB31" s="6">
        <v>1353</v>
      </c>
      <c r="AC31" s="8">
        <v>0.01</v>
      </c>
      <c r="AD31" s="9">
        <v>-20</v>
      </c>
      <c r="AE31" s="5">
        <v>0.67</v>
      </c>
      <c r="AF31" s="5">
        <v>-0.01</v>
      </c>
      <c r="AG31" s="5">
        <v>0.13</v>
      </c>
      <c r="AH31" s="6">
        <v>-2</v>
      </c>
      <c r="AI31" s="5">
        <v>0.21</v>
      </c>
      <c r="AJ31" s="6">
        <v>-1</v>
      </c>
      <c r="AK31" s="6">
        <v>-5</v>
      </c>
      <c r="AL31" s="6">
        <v>-5</v>
      </c>
      <c r="AM31" s="6">
        <v>-5</v>
      </c>
      <c r="AN31" s="7">
        <v>45.2</v>
      </c>
    </row>
    <row r="32" spans="1:40" x14ac:dyDescent="0.25">
      <c r="A32" t="s">
        <v>193</v>
      </c>
      <c r="B32">
        <f t="shared" si="0"/>
        <v>30</v>
      </c>
      <c r="C32">
        <v>31</v>
      </c>
      <c r="D32" t="s">
        <v>152</v>
      </c>
      <c r="E32" s="10" t="s">
        <v>235</v>
      </c>
      <c r="F32" s="5">
        <v>10.1</v>
      </c>
      <c r="G32" s="6">
        <v>2</v>
      </c>
      <c r="H32" s="6">
        <v>38</v>
      </c>
      <c r="I32" s="6">
        <v>321</v>
      </c>
      <c r="J32" s="6">
        <v>193</v>
      </c>
      <c r="K32" s="7">
        <v>6.5</v>
      </c>
      <c r="L32" s="6">
        <v>61</v>
      </c>
      <c r="M32" s="6">
        <v>48</v>
      </c>
      <c r="N32" s="6">
        <v>4191</v>
      </c>
      <c r="O32" s="5">
        <v>2.5099999999999998</v>
      </c>
      <c r="P32" s="6">
        <v>21</v>
      </c>
      <c r="Q32" s="6">
        <v>2</v>
      </c>
      <c r="R32" s="6">
        <v>49</v>
      </c>
      <c r="S32" s="7">
        <v>4</v>
      </c>
      <c r="T32" s="6">
        <v>-3</v>
      </c>
      <c r="U32" s="6">
        <v>7</v>
      </c>
      <c r="V32" s="6">
        <v>12</v>
      </c>
      <c r="W32" s="5">
        <v>0.9</v>
      </c>
      <c r="X32" s="8">
        <v>5.7000000000000002E-2</v>
      </c>
      <c r="Y32" s="6">
        <v>5</v>
      </c>
      <c r="Z32" s="6">
        <v>14</v>
      </c>
      <c r="AA32" s="5">
        <v>1.68</v>
      </c>
      <c r="AB32" s="6">
        <v>1558</v>
      </c>
      <c r="AC32" s="8">
        <v>0.02</v>
      </c>
      <c r="AD32" s="9">
        <v>-20</v>
      </c>
      <c r="AE32" s="5">
        <v>1.55</v>
      </c>
      <c r="AF32" s="5">
        <v>-0.01</v>
      </c>
      <c r="AG32" s="5">
        <v>0.11</v>
      </c>
      <c r="AH32" s="6">
        <v>-2</v>
      </c>
      <c r="AI32" s="5">
        <v>0.16</v>
      </c>
      <c r="AJ32" s="6">
        <v>-1</v>
      </c>
      <c r="AK32" s="6">
        <v>-5</v>
      </c>
      <c r="AL32" s="6">
        <v>-5</v>
      </c>
      <c r="AM32" s="6">
        <v>-5</v>
      </c>
      <c r="AN32" s="7">
        <v>36.4</v>
      </c>
    </row>
    <row r="33" spans="1:40" x14ac:dyDescent="0.25">
      <c r="A33" t="s">
        <v>193</v>
      </c>
      <c r="B33">
        <f t="shared" si="0"/>
        <v>31</v>
      </c>
      <c r="C33">
        <v>32</v>
      </c>
      <c r="D33" t="s">
        <v>153</v>
      </c>
      <c r="E33" s="10" t="s">
        <v>235</v>
      </c>
      <c r="F33" s="5">
        <v>9.3699999999999992</v>
      </c>
      <c r="G33" s="6">
        <v>-1</v>
      </c>
      <c r="H33" s="6">
        <v>27</v>
      </c>
      <c r="I33" s="6">
        <v>207</v>
      </c>
      <c r="J33" s="6">
        <v>111</v>
      </c>
      <c r="K33" s="7">
        <v>6.8</v>
      </c>
      <c r="L33" s="6">
        <v>16</v>
      </c>
      <c r="M33" s="6">
        <v>8</v>
      </c>
      <c r="N33" s="6">
        <v>711</v>
      </c>
      <c r="O33" s="5">
        <v>2.23</v>
      </c>
      <c r="P33" s="6">
        <v>11</v>
      </c>
      <c r="Q33" s="6">
        <v>4</v>
      </c>
      <c r="R33" s="6">
        <v>69</v>
      </c>
      <c r="S33" s="7">
        <v>0.6</v>
      </c>
      <c r="T33" s="6">
        <v>-3</v>
      </c>
      <c r="U33" s="6">
        <v>9</v>
      </c>
      <c r="V33" s="6">
        <v>11</v>
      </c>
      <c r="W33" s="5">
        <v>0.11</v>
      </c>
      <c r="X33" s="8">
        <v>5.3999999999999999E-2</v>
      </c>
      <c r="Y33" s="6">
        <v>5</v>
      </c>
      <c r="Z33" s="6">
        <v>14</v>
      </c>
      <c r="AA33" s="5">
        <v>1.43</v>
      </c>
      <c r="AB33" s="6">
        <v>2557</v>
      </c>
      <c r="AC33" s="8">
        <v>1.4999999999999999E-2</v>
      </c>
      <c r="AD33" s="9">
        <v>-20</v>
      </c>
      <c r="AE33" s="5">
        <v>1.1599999999999999</v>
      </c>
      <c r="AF33" s="5">
        <v>-0.01</v>
      </c>
      <c r="AG33" s="5">
        <v>0.14000000000000001</v>
      </c>
      <c r="AH33" s="6">
        <v>-2</v>
      </c>
      <c r="AI33" s="5">
        <v>0.1</v>
      </c>
      <c r="AJ33" s="6">
        <v>-1</v>
      </c>
      <c r="AK33" s="6">
        <v>-5</v>
      </c>
      <c r="AL33" s="6">
        <v>-5</v>
      </c>
      <c r="AM33" s="6">
        <v>-5</v>
      </c>
      <c r="AN33" s="7">
        <v>46.5</v>
      </c>
    </row>
    <row r="34" spans="1:40" x14ac:dyDescent="0.25">
      <c r="A34" t="s">
        <v>193</v>
      </c>
      <c r="B34">
        <f t="shared" si="0"/>
        <v>32</v>
      </c>
      <c r="C34">
        <v>33</v>
      </c>
      <c r="D34" t="s">
        <v>154</v>
      </c>
      <c r="E34" s="10" t="s">
        <v>235</v>
      </c>
      <c r="F34" s="5">
        <v>6.81</v>
      </c>
      <c r="G34" s="6">
        <v>-1</v>
      </c>
      <c r="H34" s="6">
        <v>24</v>
      </c>
      <c r="I34" s="6">
        <v>36</v>
      </c>
      <c r="J34" s="6">
        <v>125</v>
      </c>
      <c r="K34" s="7">
        <v>1.1000000000000001</v>
      </c>
      <c r="L34" s="6">
        <v>15</v>
      </c>
      <c r="M34" s="6">
        <v>6</v>
      </c>
      <c r="N34" s="6">
        <v>644</v>
      </c>
      <c r="O34" s="5">
        <v>2.2400000000000002</v>
      </c>
      <c r="P34" s="6">
        <v>14</v>
      </c>
      <c r="Q34" s="6">
        <v>4</v>
      </c>
      <c r="R34" s="6">
        <v>27</v>
      </c>
      <c r="S34" s="7">
        <v>0.7</v>
      </c>
      <c r="T34" s="6">
        <v>-3</v>
      </c>
      <c r="U34" s="6">
        <v>-3</v>
      </c>
      <c r="V34" s="6">
        <v>11</v>
      </c>
      <c r="W34" s="5">
        <v>0.12</v>
      </c>
      <c r="X34" s="8">
        <v>6.4000000000000001E-2</v>
      </c>
      <c r="Y34" s="6">
        <v>6</v>
      </c>
      <c r="Z34" s="6">
        <v>13</v>
      </c>
      <c r="AA34" s="5">
        <v>1.64</v>
      </c>
      <c r="AB34" s="6">
        <v>1035</v>
      </c>
      <c r="AC34" s="8">
        <v>1.6E-2</v>
      </c>
      <c r="AD34" s="9">
        <v>-20</v>
      </c>
      <c r="AE34" s="5">
        <v>1.24</v>
      </c>
      <c r="AF34" s="5">
        <v>-0.01</v>
      </c>
      <c r="AG34" s="5">
        <v>0.12</v>
      </c>
      <c r="AH34" s="6">
        <v>-2</v>
      </c>
      <c r="AI34" s="5">
        <v>-0.05</v>
      </c>
      <c r="AJ34" s="6">
        <v>-1</v>
      </c>
      <c r="AK34" s="6">
        <v>-5</v>
      </c>
      <c r="AL34" s="6">
        <v>-5</v>
      </c>
      <c r="AM34" s="6">
        <v>-5</v>
      </c>
      <c r="AN34" s="7">
        <v>34</v>
      </c>
    </row>
    <row r="35" spans="1:40" x14ac:dyDescent="0.25">
      <c r="A35" t="s">
        <v>193</v>
      </c>
      <c r="B35">
        <f t="shared" si="0"/>
        <v>33</v>
      </c>
      <c r="C35">
        <v>34</v>
      </c>
      <c r="D35" t="s">
        <v>155</v>
      </c>
      <c r="E35" s="10" t="s">
        <v>235</v>
      </c>
      <c r="F35" s="5">
        <v>8.35</v>
      </c>
      <c r="G35" s="6">
        <v>-1</v>
      </c>
      <c r="H35" s="6">
        <v>21</v>
      </c>
      <c r="I35" s="6">
        <v>66</v>
      </c>
      <c r="J35" s="6">
        <v>119</v>
      </c>
      <c r="K35" s="7">
        <v>1.6</v>
      </c>
      <c r="L35" s="6">
        <v>31</v>
      </c>
      <c r="M35" s="6">
        <v>23</v>
      </c>
      <c r="N35" s="6">
        <v>1557</v>
      </c>
      <c r="O35" s="5">
        <v>1.95</v>
      </c>
      <c r="P35" s="6">
        <v>10</v>
      </c>
      <c r="Q35" s="6">
        <v>4</v>
      </c>
      <c r="R35" s="6">
        <v>93</v>
      </c>
      <c r="S35" s="7">
        <v>1.3</v>
      </c>
      <c r="T35" s="6">
        <v>-3</v>
      </c>
      <c r="U35" s="6">
        <v>-3</v>
      </c>
      <c r="V35" s="6">
        <v>10</v>
      </c>
      <c r="W35" s="5">
        <v>0.12</v>
      </c>
      <c r="X35" s="8">
        <v>5.5E-2</v>
      </c>
      <c r="Y35" s="6">
        <v>6</v>
      </c>
      <c r="Z35" s="6">
        <v>10</v>
      </c>
      <c r="AA35" s="5">
        <v>1.37</v>
      </c>
      <c r="AB35" s="6">
        <v>3177</v>
      </c>
      <c r="AC35" s="8">
        <v>1.4999999999999999E-2</v>
      </c>
      <c r="AD35" s="9">
        <v>-20</v>
      </c>
      <c r="AE35" s="5">
        <v>1.1599999999999999</v>
      </c>
      <c r="AF35" s="5">
        <v>-0.01</v>
      </c>
      <c r="AG35" s="5">
        <v>0.12</v>
      </c>
      <c r="AH35" s="6">
        <v>-2</v>
      </c>
      <c r="AI35" s="5">
        <v>0.12</v>
      </c>
      <c r="AJ35" s="6">
        <v>-1</v>
      </c>
      <c r="AK35" s="6">
        <v>-5</v>
      </c>
      <c r="AL35" s="6">
        <v>-5</v>
      </c>
      <c r="AM35" s="6">
        <v>-5</v>
      </c>
      <c r="AN35" s="7">
        <v>20.7</v>
      </c>
    </row>
    <row r="36" spans="1:40" x14ac:dyDescent="0.25">
      <c r="A36" t="s">
        <v>193</v>
      </c>
      <c r="B36">
        <f t="shared" si="0"/>
        <v>34</v>
      </c>
      <c r="C36">
        <v>35</v>
      </c>
      <c r="D36" t="s">
        <v>156</v>
      </c>
      <c r="E36" s="10" t="s">
        <v>235</v>
      </c>
      <c r="F36" s="5">
        <v>8.42</v>
      </c>
      <c r="G36" s="6">
        <v>-1</v>
      </c>
      <c r="H36" s="6">
        <v>38</v>
      </c>
      <c r="I36" s="6">
        <v>371</v>
      </c>
      <c r="J36" s="6">
        <v>278</v>
      </c>
      <c r="K36" s="7">
        <v>8.1</v>
      </c>
      <c r="L36" s="6">
        <v>32</v>
      </c>
      <c r="M36" s="6">
        <v>15</v>
      </c>
      <c r="N36" s="6">
        <v>1574</v>
      </c>
      <c r="O36" s="5">
        <v>2.2200000000000002</v>
      </c>
      <c r="P36" s="6">
        <v>16</v>
      </c>
      <c r="Q36" s="6">
        <v>3</v>
      </c>
      <c r="R36" s="6">
        <v>21</v>
      </c>
      <c r="S36" s="7">
        <v>1.2</v>
      </c>
      <c r="T36" s="6">
        <v>3</v>
      </c>
      <c r="U36" s="6">
        <v>21</v>
      </c>
      <c r="V36" s="6">
        <v>16</v>
      </c>
      <c r="W36" s="5">
        <v>0.13</v>
      </c>
      <c r="X36" s="8">
        <v>5.8000000000000003E-2</v>
      </c>
      <c r="Y36" s="6">
        <v>6</v>
      </c>
      <c r="Z36" s="6">
        <v>17</v>
      </c>
      <c r="AA36" s="5">
        <v>2.2400000000000002</v>
      </c>
      <c r="AB36" s="6">
        <v>720</v>
      </c>
      <c r="AC36" s="8">
        <v>5.0000000000000001E-3</v>
      </c>
      <c r="AD36" s="9">
        <v>-20</v>
      </c>
      <c r="AE36" s="5">
        <v>1.84</v>
      </c>
      <c r="AF36" s="5">
        <v>-0.01</v>
      </c>
      <c r="AG36" s="5">
        <v>0.1</v>
      </c>
      <c r="AH36" s="6">
        <v>-2</v>
      </c>
      <c r="AI36" s="5">
        <v>0.05</v>
      </c>
      <c r="AJ36" s="6">
        <v>1</v>
      </c>
      <c r="AK36" s="6">
        <v>-5</v>
      </c>
      <c r="AL36" s="6">
        <v>-5</v>
      </c>
      <c r="AM36" s="6">
        <v>-5</v>
      </c>
      <c r="AN36" s="7">
        <v>84.3</v>
      </c>
    </row>
    <row r="37" spans="1:40" x14ac:dyDescent="0.25">
      <c r="A37" t="s">
        <v>193</v>
      </c>
      <c r="B37">
        <f t="shared" si="0"/>
        <v>35</v>
      </c>
      <c r="C37">
        <v>36</v>
      </c>
      <c r="D37" t="s">
        <v>157</v>
      </c>
      <c r="E37" s="10"/>
    </row>
    <row r="38" spans="1:40" x14ac:dyDescent="0.25">
      <c r="A38" t="s">
        <v>193</v>
      </c>
      <c r="B38">
        <f t="shared" si="0"/>
        <v>36</v>
      </c>
      <c r="C38">
        <v>37</v>
      </c>
      <c r="D38" t="s">
        <v>158</v>
      </c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</row>
    <row r="39" spans="1:40" x14ac:dyDescent="0.25">
      <c r="A39" t="s">
        <v>193</v>
      </c>
      <c r="B39">
        <f t="shared" si="0"/>
        <v>37</v>
      </c>
      <c r="C39">
        <v>38</v>
      </c>
      <c r="D39" t="s">
        <v>159</v>
      </c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</row>
    <row r="40" spans="1:40" x14ac:dyDescent="0.25">
      <c r="A40" t="s">
        <v>193</v>
      </c>
      <c r="B40">
        <v>38</v>
      </c>
      <c r="C40">
        <v>39</v>
      </c>
      <c r="D40" t="s">
        <v>160</v>
      </c>
    </row>
    <row r="41" spans="1:40" x14ac:dyDescent="0.25">
      <c r="A41" t="s">
        <v>193</v>
      </c>
      <c r="B41">
        <f t="shared" si="0"/>
        <v>39</v>
      </c>
      <c r="C41">
        <v>40</v>
      </c>
      <c r="D41" t="s">
        <v>162</v>
      </c>
    </row>
    <row r="42" spans="1:40" x14ac:dyDescent="0.25">
      <c r="A42" t="s">
        <v>193</v>
      </c>
      <c r="B42">
        <f t="shared" si="0"/>
        <v>40</v>
      </c>
      <c r="C42">
        <v>41</v>
      </c>
      <c r="D42" t="s">
        <v>164</v>
      </c>
    </row>
    <row r="43" spans="1:40" x14ac:dyDescent="0.25">
      <c r="A43" t="s">
        <v>193</v>
      </c>
      <c r="B43">
        <f t="shared" si="0"/>
        <v>41</v>
      </c>
      <c r="C43">
        <v>42</v>
      </c>
      <c r="D43" t="s">
        <v>166</v>
      </c>
    </row>
    <row r="44" spans="1:40" x14ac:dyDescent="0.25">
      <c r="A44" t="s">
        <v>193</v>
      </c>
      <c r="B44">
        <f t="shared" si="0"/>
        <v>42</v>
      </c>
      <c r="C44">
        <v>43</v>
      </c>
      <c r="D44" t="s">
        <v>168</v>
      </c>
    </row>
    <row r="45" spans="1:40" x14ac:dyDescent="0.25">
      <c r="A45" t="s">
        <v>193</v>
      </c>
      <c r="B45">
        <f t="shared" si="0"/>
        <v>43</v>
      </c>
      <c r="C45">
        <v>44</v>
      </c>
      <c r="D45" t="s">
        <v>170</v>
      </c>
    </row>
    <row r="46" spans="1:40" x14ac:dyDescent="0.25">
      <c r="A46" t="s">
        <v>193</v>
      </c>
      <c r="B46">
        <f t="shared" si="0"/>
        <v>44</v>
      </c>
      <c r="C46">
        <v>45</v>
      </c>
      <c r="D46" t="s">
        <v>172</v>
      </c>
    </row>
    <row r="47" spans="1:40" x14ac:dyDescent="0.25">
      <c r="A47" t="s">
        <v>193</v>
      </c>
      <c r="B47">
        <f t="shared" si="0"/>
        <v>45</v>
      </c>
      <c r="C47">
        <v>46</v>
      </c>
      <c r="D47" t="s">
        <v>174</v>
      </c>
    </row>
    <row r="48" spans="1:40" x14ac:dyDescent="0.25">
      <c r="A48" t="s">
        <v>193</v>
      </c>
      <c r="B48">
        <f t="shared" si="0"/>
        <v>46</v>
      </c>
      <c r="C48">
        <v>47</v>
      </c>
      <c r="D48" t="s">
        <v>176</v>
      </c>
    </row>
    <row r="49" spans="1:40" x14ac:dyDescent="0.25">
      <c r="A49" t="s">
        <v>193</v>
      </c>
      <c r="B49">
        <f t="shared" si="0"/>
        <v>47</v>
      </c>
      <c r="C49">
        <v>48</v>
      </c>
      <c r="D49" t="s">
        <v>178</v>
      </c>
    </row>
    <row r="50" spans="1:40" x14ac:dyDescent="0.25">
      <c r="A50" t="s">
        <v>193</v>
      </c>
      <c r="B50">
        <v>48</v>
      </c>
      <c r="C50">
        <v>49</v>
      </c>
      <c r="D50" t="s">
        <v>180</v>
      </c>
    </row>
    <row r="51" spans="1:40" x14ac:dyDescent="0.25">
      <c r="A51" t="s">
        <v>193</v>
      </c>
      <c r="B51">
        <f t="shared" si="0"/>
        <v>49</v>
      </c>
      <c r="C51">
        <v>50</v>
      </c>
      <c r="D51" t="s">
        <v>182</v>
      </c>
    </row>
    <row r="52" spans="1:40" x14ac:dyDescent="0.25">
      <c r="A52" t="s">
        <v>193</v>
      </c>
      <c r="B52">
        <f t="shared" si="0"/>
        <v>50</v>
      </c>
      <c r="C52">
        <v>51</v>
      </c>
      <c r="D52" t="s">
        <v>184</v>
      </c>
    </row>
    <row r="53" spans="1:40" x14ac:dyDescent="0.25">
      <c r="A53" t="s">
        <v>193</v>
      </c>
      <c r="B53">
        <f t="shared" si="0"/>
        <v>51</v>
      </c>
      <c r="C53">
        <v>52</v>
      </c>
      <c r="D53" t="s">
        <v>186</v>
      </c>
    </row>
    <row r="54" spans="1:40" x14ac:dyDescent="0.25">
      <c r="A54" t="s">
        <v>193</v>
      </c>
      <c r="B54">
        <f t="shared" si="0"/>
        <v>52</v>
      </c>
      <c r="C54">
        <v>53</v>
      </c>
      <c r="D54" t="s">
        <v>188</v>
      </c>
    </row>
    <row r="55" spans="1:40" x14ac:dyDescent="0.25">
      <c r="A55" t="s">
        <v>193</v>
      </c>
      <c r="B55">
        <f t="shared" si="0"/>
        <v>53</v>
      </c>
      <c r="C55">
        <v>54</v>
      </c>
      <c r="D55" t="s">
        <v>190</v>
      </c>
    </row>
    <row r="58" spans="1:40" x14ac:dyDescent="0.25">
      <c r="F58" s="10" t="s">
        <v>200</v>
      </c>
      <c r="G58" s="10" t="s">
        <v>201</v>
      </c>
      <c r="H58" s="10" t="s">
        <v>202</v>
      </c>
      <c r="I58" s="10" t="s">
        <v>203</v>
      </c>
      <c r="J58" s="10" t="s">
        <v>204</v>
      </c>
      <c r="K58" s="10" t="s">
        <v>205</v>
      </c>
      <c r="L58" s="10" t="s">
        <v>206</v>
      </c>
      <c r="M58" s="10" t="s">
        <v>207</v>
      </c>
      <c r="N58" s="10" t="s">
        <v>208</v>
      </c>
      <c r="O58" s="10" t="s">
        <v>209</v>
      </c>
      <c r="P58" s="10" t="s">
        <v>210</v>
      </c>
      <c r="Q58" s="10" t="s">
        <v>211</v>
      </c>
      <c r="R58" s="10" t="s">
        <v>212</v>
      </c>
      <c r="S58" s="10" t="s">
        <v>213</v>
      </c>
      <c r="T58" s="10" t="s">
        <v>214</v>
      </c>
      <c r="U58" s="10" t="s">
        <v>215</v>
      </c>
      <c r="V58" s="10" t="s">
        <v>216</v>
      </c>
      <c r="W58" s="10" t="s">
        <v>217</v>
      </c>
      <c r="X58" s="10" t="s">
        <v>218</v>
      </c>
      <c r="Y58" s="10" t="s">
        <v>219</v>
      </c>
      <c r="Z58" s="10" t="s">
        <v>220</v>
      </c>
      <c r="AA58" s="10" t="s">
        <v>221</v>
      </c>
      <c r="AB58" s="10" t="s">
        <v>222</v>
      </c>
      <c r="AC58" s="10" t="s">
        <v>223</v>
      </c>
      <c r="AD58" s="10" t="s">
        <v>224</v>
      </c>
      <c r="AE58" s="10" t="s">
        <v>225</v>
      </c>
      <c r="AF58" s="10" t="s">
        <v>226</v>
      </c>
      <c r="AG58" s="10" t="s">
        <v>227</v>
      </c>
      <c r="AH58" s="10" t="s">
        <v>228</v>
      </c>
      <c r="AI58" s="10" t="s">
        <v>229</v>
      </c>
      <c r="AJ58" s="10" t="s">
        <v>230</v>
      </c>
      <c r="AK58" s="10" t="s">
        <v>231</v>
      </c>
      <c r="AL58" s="10" t="s">
        <v>232</v>
      </c>
      <c r="AM58" s="10" t="s">
        <v>233</v>
      </c>
      <c r="AN58" s="10" t="s">
        <v>234</v>
      </c>
    </row>
    <row r="59" spans="1:40" x14ac:dyDescent="0.25">
      <c r="D59" s="3" t="s">
        <v>111</v>
      </c>
      <c r="E59" s="10" t="s">
        <v>235</v>
      </c>
      <c r="F59" s="5">
        <v>0.3</v>
      </c>
      <c r="G59" s="6" t="s">
        <v>194</v>
      </c>
      <c r="H59" s="6">
        <v>19</v>
      </c>
      <c r="I59" s="6">
        <v>1036</v>
      </c>
      <c r="J59" s="6">
        <v>263</v>
      </c>
      <c r="K59" s="7">
        <v>5.2</v>
      </c>
      <c r="L59" s="6">
        <v>11</v>
      </c>
      <c r="M59" s="6">
        <v>2</v>
      </c>
      <c r="N59" s="6">
        <v>560</v>
      </c>
      <c r="O59" s="5">
        <v>2.5</v>
      </c>
      <c r="P59" s="6">
        <v>18</v>
      </c>
      <c r="Q59" s="6">
        <v>3</v>
      </c>
      <c r="R59" s="6">
        <v>10</v>
      </c>
      <c r="S59" s="7">
        <v>1</v>
      </c>
      <c r="T59" s="6">
        <v>4</v>
      </c>
      <c r="U59" s="6" t="s">
        <v>195</v>
      </c>
      <c r="V59" s="6">
        <v>27</v>
      </c>
      <c r="W59" s="5">
        <v>7.0000000000000007E-2</v>
      </c>
      <c r="X59" s="8">
        <v>5.0999999999999997E-2</v>
      </c>
      <c r="Y59" s="6">
        <v>4</v>
      </c>
      <c r="Z59" s="6">
        <v>26</v>
      </c>
      <c r="AA59" s="5">
        <v>2.0299999999999998</v>
      </c>
      <c r="AB59" s="6">
        <v>87</v>
      </c>
      <c r="AC59" s="8">
        <v>0.109</v>
      </c>
      <c r="AD59" s="9" t="s">
        <v>196</v>
      </c>
      <c r="AE59" s="5">
        <v>1.37</v>
      </c>
      <c r="AF59" s="5" t="s">
        <v>197</v>
      </c>
      <c r="AG59" s="5">
        <v>0.22</v>
      </c>
      <c r="AH59" s="6" t="s">
        <v>198</v>
      </c>
      <c r="AI59" s="5">
        <v>0.17</v>
      </c>
      <c r="AJ59" s="6">
        <v>1</v>
      </c>
      <c r="AK59" s="6" t="s">
        <v>199</v>
      </c>
      <c r="AL59" s="6" t="s">
        <v>199</v>
      </c>
      <c r="AM59" s="6" t="s">
        <v>199</v>
      </c>
      <c r="AN59" s="7">
        <v>30.1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55"/>
  <sheetViews>
    <sheetView workbookViewId="0">
      <selection activeCell="D33" sqref="D33"/>
    </sheetView>
  </sheetViews>
  <sheetFormatPr defaultRowHeight="15" x14ac:dyDescent="0.25"/>
  <cols>
    <col min="1" max="1" width="12.28515625" bestFit="1" customWidth="1"/>
    <col min="4" max="4" width="10" bestFit="1" customWidth="1"/>
    <col min="5" max="6" width="10.7109375" bestFit="1" customWidth="1"/>
  </cols>
  <sheetData>
    <row r="1" spans="1:95" x14ac:dyDescent="0.25">
      <c r="A1" t="s">
        <v>192</v>
      </c>
      <c r="B1" t="s">
        <v>1</v>
      </c>
      <c r="C1" t="s">
        <v>2</v>
      </c>
      <c r="D1" t="s">
        <v>0</v>
      </c>
      <c r="E1" t="s">
        <v>3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21</v>
      </c>
      <c r="Y1" t="s">
        <v>22</v>
      </c>
      <c r="Z1" t="s">
        <v>23</v>
      </c>
      <c r="AA1" t="s">
        <v>24</v>
      </c>
      <c r="AB1" t="s">
        <v>25</v>
      </c>
      <c r="AC1" t="s">
        <v>26</v>
      </c>
      <c r="AD1" t="s">
        <v>27</v>
      </c>
      <c r="AE1" t="s">
        <v>28</v>
      </c>
      <c r="AF1" t="s">
        <v>29</v>
      </c>
      <c r="AG1" t="s">
        <v>30</v>
      </c>
      <c r="AH1" t="s">
        <v>31</v>
      </c>
      <c r="AI1" t="s">
        <v>32</v>
      </c>
      <c r="AJ1" t="s">
        <v>33</v>
      </c>
      <c r="AK1" t="s">
        <v>34</v>
      </c>
      <c r="AL1" t="s">
        <v>35</v>
      </c>
      <c r="AM1" t="s">
        <v>36</v>
      </c>
      <c r="AN1" t="s">
        <v>37</v>
      </c>
      <c r="AO1" t="s">
        <v>38</v>
      </c>
      <c r="AP1" t="s">
        <v>39</v>
      </c>
      <c r="AQ1" t="s">
        <v>40</v>
      </c>
      <c r="AR1" t="s">
        <v>41</v>
      </c>
      <c r="AS1" t="s">
        <v>42</v>
      </c>
      <c r="AT1" t="s">
        <v>43</v>
      </c>
      <c r="AU1" t="s">
        <v>44</v>
      </c>
      <c r="AV1" t="s">
        <v>45</v>
      </c>
      <c r="AW1" t="s">
        <v>46</v>
      </c>
      <c r="AX1" t="s">
        <v>47</v>
      </c>
      <c r="AY1" t="s">
        <v>48</v>
      </c>
      <c r="AZ1" t="s">
        <v>49</v>
      </c>
      <c r="BA1" t="s">
        <v>50</v>
      </c>
      <c r="BB1" t="s">
        <v>51</v>
      </c>
      <c r="BC1" t="s">
        <v>52</v>
      </c>
      <c r="BD1" t="s">
        <v>53</v>
      </c>
      <c r="BE1" t="s">
        <v>54</v>
      </c>
      <c r="BF1" t="s">
        <v>55</v>
      </c>
      <c r="BG1" t="s">
        <v>56</v>
      </c>
      <c r="BH1" t="s">
        <v>57</v>
      </c>
      <c r="BI1" t="s">
        <v>58</v>
      </c>
      <c r="BJ1" t="s">
        <v>59</v>
      </c>
      <c r="BK1" t="s">
        <v>60</v>
      </c>
      <c r="BL1" t="s">
        <v>61</v>
      </c>
      <c r="BM1" t="s">
        <v>62</v>
      </c>
      <c r="BN1" t="s">
        <v>63</v>
      </c>
      <c r="BO1" t="s">
        <v>64</v>
      </c>
      <c r="BP1" t="s">
        <v>65</v>
      </c>
      <c r="BQ1" t="s">
        <v>66</v>
      </c>
      <c r="BR1" t="s">
        <v>67</v>
      </c>
      <c r="BS1" t="s">
        <v>68</v>
      </c>
      <c r="BT1" t="s">
        <v>69</v>
      </c>
      <c r="BU1" t="s">
        <v>70</v>
      </c>
      <c r="BV1" t="s">
        <v>71</v>
      </c>
      <c r="BW1" t="s">
        <v>72</v>
      </c>
      <c r="BX1" t="s">
        <v>73</v>
      </c>
      <c r="BY1" t="s">
        <v>74</v>
      </c>
      <c r="BZ1" t="s">
        <v>75</v>
      </c>
      <c r="CA1" t="s">
        <v>76</v>
      </c>
      <c r="CB1" t="s">
        <v>77</v>
      </c>
      <c r="CC1" t="s">
        <v>78</v>
      </c>
      <c r="CD1" t="s">
        <v>79</v>
      </c>
      <c r="CE1" t="s">
        <v>80</v>
      </c>
      <c r="CF1" t="s">
        <v>81</v>
      </c>
      <c r="CG1" t="s">
        <v>82</v>
      </c>
      <c r="CH1" t="s">
        <v>83</v>
      </c>
      <c r="CI1" t="s">
        <v>84</v>
      </c>
      <c r="CJ1" t="s">
        <v>85</v>
      </c>
      <c r="CK1" t="s">
        <v>86</v>
      </c>
      <c r="CL1" t="s">
        <v>87</v>
      </c>
      <c r="CM1" t="s">
        <v>88</v>
      </c>
      <c r="CN1" t="s">
        <v>89</v>
      </c>
      <c r="CO1" t="s">
        <v>90</v>
      </c>
      <c r="CP1" t="s">
        <v>91</v>
      </c>
      <c r="CQ1" t="s">
        <v>92</v>
      </c>
    </row>
    <row r="2" spans="1:95" x14ac:dyDescent="0.25">
      <c r="A2" t="s">
        <v>193</v>
      </c>
      <c r="B2">
        <v>0</v>
      </c>
      <c r="C2">
        <v>1</v>
      </c>
      <c r="D2" t="s">
        <v>96</v>
      </c>
      <c r="E2" s="1">
        <v>42548</v>
      </c>
      <c r="F2" s="1">
        <v>42548</v>
      </c>
      <c r="G2" s="2">
        <v>0.93307870370370372</v>
      </c>
      <c r="H2" t="s">
        <v>97</v>
      </c>
      <c r="I2" t="s">
        <v>98</v>
      </c>
      <c r="J2">
        <v>28.66</v>
      </c>
      <c r="K2">
        <v>27.27</v>
      </c>
      <c r="L2">
        <v>29.44</v>
      </c>
      <c r="M2">
        <v>85.36</v>
      </c>
      <c r="N2">
        <v>-5345</v>
      </c>
      <c r="O2">
        <v>975</v>
      </c>
      <c r="P2">
        <v>391</v>
      </c>
      <c r="Q2">
        <v>181</v>
      </c>
      <c r="R2">
        <v>220</v>
      </c>
      <c r="S2">
        <v>68</v>
      </c>
      <c r="T2">
        <v>15905</v>
      </c>
      <c r="U2">
        <v>191</v>
      </c>
      <c r="V2">
        <v>542</v>
      </c>
      <c r="W2">
        <v>43</v>
      </c>
      <c r="X2">
        <v>2832</v>
      </c>
      <c r="Y2">
        <v>36</v>
      </c>
      <c r="Z2">
        <v>1911</v>
      </c>
      <c r="AA2">
        <v>45</v>
      </c>
      <c r="AB2">
        <v>115</v>
      </c>
      <c r="AC2">
        <v>6</v>
      </c>
      <c r="AD2">
        <v>1074</v>
      </c>
      <c r="AE2">
        <v>13</v>
      </c>
      <c r="AF2">
        <v>25460</v>
      </c>
      <c r="AG2">
        <v>130</v>
      </c>
      <c r="AH2">
        <v>256</v>
      </c>
      <c r="AI2">
        <v>26</v>
      </c>
      <c r="AJ2">
        <v>-7</v>
      </c>
      <c r="AK2">
        <v>5</v>
      </c>
      <c r="AL2">
        <v>25</v>
      </c>
      <c r="AM2">
        <v>2</v>
      </c>
      <c r="AN2">
        <v>93</v>
      </c>
      <c r="AO2">
        <v>3</v>
      </c>
      <c r="AP2">
        <v>19.899999999999999</v>
      </c>
      <c r="AQ2">
        <v>1.3</v>
      </c>
      <c r="AR2">
        <v>2.1</v>
      </c>
      <c r="AS2">
        <v>0.6</v>
      </c>
      <c r="AT2">
        <v>111.7</v>
      </c>
      <c r="AU2">
        <v>1.5</v>
      </c>
      <c r="AV2">
        <v>35.9</v>
      </c>
      <c r="AW2">
        <v>1.2</v>
      </c>
      <c r="AX2">
        <v>570</v>
      </c>
      <c r="AY2">
        <v>53</v>
      </c>
      <c r="AZ2">
        <v>154</v>
      </c>
      <c r="BA2">
        <v>3</v>
      </c>
      <c r="BB2">
        <v>-1.5</v>
      </c>
      <c r="BC2">
        <v>1.1000000000000001</v>
      </c>
      <c r="BD2">
        <v>0</v>
      </c>
      <c r="BE2">
        <v>4</v>
      </c>
      <c r="BF2">
        <v>10</v>
      </c>
      <c r="BG2">
        <v>5</v>
      </c>
      <c r="BH2">
        <v>15</v>
      </c>
      <c r="BI2">
        <v>7</v>
      </c>
      <c r="BJ2">
        <v>-4</v>
      </c>
      <c r="BK2">
        <v>8</v>
      </c>
      <c r="BL2">
        <v>1</v>
      </c>
      <c r="BM2">
        <v>7</v>
      </c>
      <c r="BN2">
        <v>-1</v>
      </c>
      <c r="BO2">
        <v>1.8</v>
      </c>
      <c r="BP2">
        <v>-0.5</v>
      </c>
      <c r="BQ2">
        <v>1.6</v>
      </c>
      <c r="BR2">
        <v>11.8</v>
      </c>
      <c r="BS2">
        <v>1.4</v>
      </c>
      <c r="BT2">
        <v>8</v>
      </c>
      <c r="BU2">
        <v>18</v>
      </c>
      <c r="BV2">
        <v>188</v>
      </c>
      <c r="BW2">
        <v>35</v>
      </c>
      <c r="BX2">
        <v>-9</v>
      </c>
      <c r="BY2">
        <v>25</v>
      </c>
      <c r="CE2" t="s">
        <v>99</v>
      </c>
      <c r="CG2">
        <v>3</v>
      </c>
      <c r="CH2" t="s">
        <v>100</v>
      </c>
      <c r="CJ2" t="s">
        <v>101</v>
      </c>
      <c r="CK2">
        <v>511325</v>
      </c>
      <c r="CL2" t="s">
        <v>94</v>
      </c>
      <c r="CM2" t="s">
        <v>95</v>
      </c>
      <c r="CN2">
        <v>25.74</v>
      </c>
      <c r="CO2">
        <v>21.51</v>
      </c>
      <c r="CP2">
        <v>26.28</v>
      </c>
      <c r="CQ2">
        <v>73.53</v>
      </c>
    </row>
    <row r="3" spans="1:95" x14ac:dyDescent="0.25">
      <c r="A3" t="s">
        <v>193</v>
      </c>
      <c r="B3">
        <f>C2</f>
        <v>1</v>
      </c>
      <c r="C3">
        <v>2</v>
      </c>
      <c r="D3" t="s">
        <v>102</v>
      </c>
      <c r="E3" s="1">
        <v>42548</v>
      </c>
      <c r="F3" s="1">
        <v>42548</v>
      </c>
      <c r="G3" s="2">
        <v>0.93556712962962962</v>
      </c>
      <c r="H3" t="s">
        <v>103</v>
      </c>
      <c r="I3" t="s">
        <v>98</v>
      </c>
      <c r="J3">
        <v>28.71</v>
      </c>
      <c r="K3">
        <v>27.18</v>
      </c>
      <c r="L3">
        <v>29.44</v>
      </c>
      <c r="M3">
        <v>85.33</v>
      </c>
      <c r="N3">
        <v>-4595</v>
      </c>
      <c r="O3">
        <v>1020</v>
      </c>
      <c r="P3">
        <v>-65</v>
      </c>
      <c r="Q3">
        <v>171</v>
      </c>
      <c r="R3">
        <v>135</v>
      </c>
      <c r="S3">
        <v>68</v>
      </c>
      <c r="T3">
        <v>12998</v>
      </c>
      <c r="U3">
        <v>171</v>
      </c>
      <c r="V3">
        <v>210</v>
      </c>
      <c r="W3">
        <v>39</v>
      </c>
      <c r="X3">
        <v>2725</v>
      </c>
      <c r="Y3">
        <v>36</v>
      </c>
      <c r="Z3">
        <v>1724</v>
      </c>
      <c r="AA3">
        <v>44</v>
      </c>
      <c r="AB3">
        <v>122</v>
      </c>
      <c r="AC3">
        <v>6</v>
      </c>
      <c r="AD3">
        <v>1104</v>
      </c>
      <c r="AE3">
        <v>14</v>
      </c>
      <c r="AF3">
        <v>25986</v>
      </c>
      <c r="AG3">
        <v>133</v>
      </c>
      <c r="AH3">
        <v>176</v>
      </c>
      <c r="AI3">
        <v>26</v>
      </c>
      <c r="AJ3">
        <v>-5</v>
      </c>
      <c r="AK3">
        <v>5</v>
      </c>
      <c r="AL3">
        <v>15</v>
      </c>
      <c r="AM3">
        <v>2</v>
      </c>
      <c r="AN3">
        <v>233</v>
      </c>
      <c r="AO3">
        <v>4</v>
      </c>
      <c r="AP3">
        <v>39</v>
      </c>
      <c r="AQ3">
        <v>2</v>
      </c>
      <c r="AR3">
        <v>2.9</v>
      </c>
      <c r="AS3">
        <v>0.7</v>
      </c>
      <c r="AT3">
        <v>71.400000000000006</v>
      </c>
      <c r="AU3">
        <v>1.2</v>
      </c>
      <c r="AV3">
        <v>11.4</v>
      </c>
      <c r="AW3">
        <v>0.8</v>
      </c>
      <c r="AX3">
        <v>653</v>
      </c>
      <c r="AY3">
        <v>54</v>
      </c>
      <c r="AZ3">
        <v>118</v>
      </c>
      <c r="BA3">
        <v>2</v>
      </c>
      <c r="BB3">
        <v>2.8</v>
      </c>
      <c r="BC3">
        <v>1.1000000000000001</v>
      </c>
      <c r="BD3">
        <v>2</v>
      </c>
      <c r="BE3">
        <v>4</v>
      </c>
      <c r="BF3">
        <v>-1</v>
      </c>
      <c r="BG3">
        <v>5</v>
      </c>
      <c r="BH3">
        <v>22</v>
      </c>
      <c r="BI3">
        <v>8</v>
      </c>
      <c r="BJ3">
        <v>19</v>
      </c>
      <c r="BK3">
        <v>8</v>
      </c>
      <c r="BL3">
        <v>-6</v>
      </c>
      <c r="BM3">
        <v>7</v>
      </c>
      <c r="BN3">
        <v>-1</v>
      </c>
      <c r="BO3">
        <v>2</v>
      </c>
      <c r="BP3">
        <v>-0.1</v>
      </c>
      <c r="BQ3">
        <v>1.7</v>
      </c>
      <c r="BR3">
        <v>166</v>
      </c>
      <c r="BS3">
        <v>3</v>
      </c>
      <c r="BT3">
        <v>-4</v>
      </c>
      <c r="BU3">
        <v>18</v>
      </c>
      <c r="BV3">
        <v>165</v>
      </c>
      <c r="BW3">
        <v>34</v>
      </c>
      <c r="BX3">
        <v>15</v>
      </c>
      <c r="BY3">
        <v>24</v>
      </c>
      <c r="CE3" t="s">
        <v>99</v>
      </c>
      <c r="CG3">
        <v>3</v>
      </c>
      <c r="CH3" t="s">
        <v>100</v>
      </c>
      <c r="CJ3" t="s">
        <v>101</v>
      </c>
      <c r="CK3">
        <v>511325</v>
      </c>
      <c r="CL3" t="s">
        <v>94</v>
      </c>
      <c r="CM3" t="s">
        <v>95</v>
      </c>
      <c r="CN3">
        <v>25.9</v>
      </c>
      <c r="CO3">
        <v>21.24</v>
      </c>
      <c r="CP3">
        <v>26.24</v>
      </c>
      <c r="CQ3">
        <v>73.37</v>
      </c>
    </row>
    <row r="4" spans="1:95" x14ac:dyDescent="0.25">
      <c r="A4" t="s">
        <v>193</v>
      </c>
      <c r="B4">
        <f>C3</f>
        <v>2</v>
      </c>
      <c r="C4">
        <v>3</v>
      </c>
      <c r="D4" t="s">
        <v>105</v>
      </c>
      <c r="E4" s="1">
        <v>42548</v>
      </c>
      <c r="F4" s="1">
        <v>42548</v>
      </c>
      <c r="G4" s="2">
        <v>0.94401620370370365</v>
      </c>
      <c r="H4" t="s">
        <v>106</v>
      </c>
      <c r="I4" t="s">
        <v>98</v>
      </c>
      <c r="J4">
        <v>28.69</v>
      </c>
      <c r="K4">
        <v>27.35</v>
      </c>
      <c r="L4">
        <v>29.3</v>
      </c>
      <c r="M4">
        <v>85.34</v>
      </c>
      <c r="N4">
        <v>-6654</v>
      </c>
      <c r="O4">
        <v>1285</v>
      </c>
      <c r="P4">
        <v>2244</v>
      </c>
      <c r="Q4">
        <v>306</v>
      </c>
      <c r="R4">
        <v>435</v>
      </c>
      <c r="S4">
        <v>94</v>
      </c>
      <c r="T4">
        <v>21928</v>
      </c>
      <c r="U4">
        <v>271</v>
      </c>
      <c r="V4">
        <v>371</v>
      </c>
      <c r="W4">
        <v>51</v>
      </c>
      <c r="X4">
        <v>2585</v>
      </c>
      <c r="Y4">
        <v>40</v>
      </c>
      <c r="Z4">
        <v>2357</v>
      </c>
      <c r="AA4">
        <v>56</v>
      </c>
      <c r="AB4">
        <v>121</v>
      </c>
      <c r="AC4">
        <v>7</v>
      </c>
      <c r="AD4">
        <v>702</v>
      </c>
      <c r="AE4">
        <v>12</v>
      </c>
      <c r="AF4">
        <v>56080</v>
      </c>
      <c r="AG4">
        <v>281</v>
      </c>
      <c r="AH4">
        <v>567</v>
      </c>
      <c r="AI4">
        <v>41</v>
      </c>
      <c r="AJ4">
        <v>-43</v>
      </c>
      <c r="AK4">
        <v>7</v>
      </c>
      <c r="AL4">
        <v>7</v>
      </c>
      <c r="AM4">
        <v>2</v>
      </c>
      <c r="AN4">
        <v>161</v>
      </c>
      <c r="AO4">
        <v>4</v>
      </c>
      <c r="AP4">
        <v>33</v>
      </c>
      <c r="AQ4">
        <v>2</v>
      </c>
      <c r="AR4">
        <v>2.6</v>
      </c>
      <c r="AS4">
        <v>0.7</v>
      </c>
      <c r="AT4">
        <v>135.30000000000001</v>
      </c>
      <c r="AU4">
        <v>1.7</v>
      </c>
      <c r="AV4">
        <v>85</v>
      </c>
      <c r="AW4">
        <v>2</v>
      </c>
      <c r="AX4">
        <v>603</v>
      </c>
      <c r="AY4">
        <v>60</v>
      </c>
      <c r="AZ4">
        <v>88</v>
      </c>
      <c r="BA4">
        <v>2</v>
      </c>
      <c r="BB4">
        <v>2.2999999999999998</v>
      </c>
      <c r="BC4">
        <v>1.2</v>
      </c>
      <c r="BD4">
        <v>-2</v>
      </c>
      <c r="BE4">
        <v>4</v>
      </c>
      <c r="BF4">
        <v>-3</v>
      </c>
      <c r="BG4">
        <v>5</v>
      </c>
      <c r="BH4">
        <v>26</v>
      </c>
      <c r="BI4">
        <v>8</v>
      </c>
      <c r="BJ4">
        <v>3</v>
      </c>
      <c r="BK4">
        <v>9</v>
      </c>
      <c r="BL4">
        <v>4</v>
      </c>
      <c r="BM4">
        <v>8</v>
      </c>
      <c r="BN4">
        <v>-1</v>
      </c>
      <c r="BO4">
        <v>2</v>
      </c>
      <c r="BP4">
        <v>0</v>
      </c>
      <c r="BQ4">
        <v>1.9</v>
      </c>
      <c r="BR4">
        <v>85</v>
      </c>
      <c r="BS4">
        <v>3</v>
      </c>
      <c r="BT4">
        <v>31</v>
      </c>
      <c r="BU4">
        <v>19</v>
      </c>
      <c r="BV4">
        <v>166</v>
      </c>
      <c r="BW4">
        <v>38</v>
      </c>
      <c r="BX4">
        <v>5</v>
      </c>
      <c r="BY4">
        <v>30</v>
      </c>
      <c r="CE4" t="s">
        <v>99</v>
      </c>
      <c r="CG4">
        <v>3</v>
      </c>
      <c r="CH4" t="s">
        <v>100</v>
      </c>
      <c r="CJ4" t="s">
        <v>101</v>
      </c>
      <c r="CK4">
        <v>511325</v>
      </c>
      <c r="CL4" t="s">
        <v>94</v>
      </c>
      <c r="CM4" t="s">
        <v>95</v>
      </c>
      <c r="CN4">
        <v>25.71</v>
      </c>
      <c r="CO4">
        <v>21.38</v>
      </c>
      <c r="CP4">
        <v>25.1</v>
      </c>
      <c r="CQ4">
        <v>72.19</v>
      </c>
    </row>
    <row r="5" spans="1:95" x14ac:dyDescent="0.25">
      <c r="A5" t="s">
        <v>193</v>
      </c>
      <c r="B5">
        <f>C4</f>
        <v>3</v>
      </c>
      <c r="C5">
        <v>4</v>
      </c>
      <c r="D5" t="s">
        <v>107</v>
      </c>
      <c r="E5" s="1">
        <v>42548</v>
      </c>
      <c r="F5" s="1">
        <v>42548</v>
      </c>
      <c r="G5" s="2">
        <v>0.94532407407407415</v>
      </c>
      <c r="H5" t="s">
        <v>108</v>
      </c>
      <c r="I5" t="s">
        <v>98</v>
      </c>
      <c r="J5">
        <v>28.72</v>
      </c>
      <c r="K5">
        <v>27.27</v>
      </c>
      <c r="L5">
        <v>29.48</v>
      </c>
      <c r="M5">
        <v>85.46</v>
      </c>
      <c r="N5">
        <v>-5897</v>
      </c>
      <c r="O5">
        <v>944</v>
      </c>
      <c r="P5">
        <v>496</v>
      </c>
      <c r="Q5">
        <v>184</v>
      </c>
      <c r="R5">
        <v>225</v>
      </c>
      <c r="S5">
        <v>69</v>
      </c>
      <c r="T5">
        <v>19583</v>
      </c>
      <c r="U5">
        <v>223</v>
      </c>
      <c r="V5">
        <v>-10</v>
      </c>
      <c r="W5">
        <v>41</v>
      </c>
      <c r="X5">
        <v>2799</v>
      </c>
      <c r="Y5">
        <v>36</v>
      </c>
      <c r="Z5">
        <v>2543</v>
      </c>
      <c r="AA5">
        <v>50</v>
      </c>
      <c r="AB5">
        <v>130</v>
      </c>
      <c r="AC5">
        <v>6</v>
      </c>
      <c r="AD5">
        <v>384</v>
      </c>
      <c r="AE5">
        <v>8</v>
      </c>
      <c r="AF5">
        <v>21000</v>
      </c>
      <c r="AG5">
        <v>111</v>
      </c>
      <c r="AH5">
        <v>185</v>
      </c>
      <c r="AI5">
        <v>24</v>
      </c>
      <c r="AJ5">
        <v>-8</v>
      </c>
      <c r="AK5">
        <v>5</v>
      </c>
      <c r="AL5">
        <v>6</v>
      </c>
      <c r="AM5">
        <v>2</v>
      </c>
      <c r="AN5">
        <v>127</v>
      </c>
      <c r="AO5">
        <v>3</v>
      </c>
      <c r="AP5">
        <v>47.1</v>
      </c>
      <c r="AQ5">
        <v>1.6</v>
      </c>
      <c r="AR5">
        <v>1.6</v>
      </c>
      <c r="AS5">
        <v>0.6</v>
      </c>
      <c r="AT5">
        <v>111.9</v>
      </c>
      <c r="AU5">
        <v>1.4</v>
      </c>
      <c r="AV5">
        <v>48.1</v>
      </c>
      <c r="AW5">
        <v>1.4</v>
      </c>
      <c r="AX5">
        <v>379</v>
      </c>
      <c r="AY5">
        <v>51</v>
      </c>
      <c r="AZ5">
        <v>101</v>
      </c>
      <c r="BA5">
        <v>2</v>
      </c>
      <c r="BB5">
        <v>-0.2</v>
      </c>
      <c r="BC5">
        <v>1.1000000000000001</v>
      </c>
      <c r="BD5">
        <v>-5</v>
      </c>
      <c r="BE5">
        <v>4</v>
      </c>
      <c r="BF5">
        <v>7</v>
      </c>
      <c r="BG5">
        <v>5</v>
      </c>
      <c r="BH5">
        <v>16</v>
      </c>
      <c r="BI5">
        <v>8</v>
      </c>
      <c r="BJ5">
        <v>-1</v>
      </c>
      <c r="BK5">
        <v>9</v>
      </c>
      <c r="BL5">
        <v>5</v>
      </c>
      <c r="BM5">
        <v>7</v>
      </c>
      <c r="BN5">
        <v>-0.6</v>
      </c>
      <c r="BO5">
        <v>2</v>
      </c>
      <c r="BP5">
        <v>2.2999999999999998</v>
      </c>
      <c r="BQ5">
        <v>1.7</v>
      </c>
      <c r="BR5">
        <v>20.9</v>
      </c>
      <c r="BS5">
        <v>1.5</v>
      </c>
      <c r="BT5">
        <v>10</v>
      </c>
      <c r="BU5">
        <v>17</v>
      </c>
      <c r="BV5">
        <v>170</v>
      </c>
      <c r="BW5">
        <v>35</v>
      </c>
      <c r="BX5">
        <v>19</v>
      </c>
      <c r="BY5">
        <v>26</v>
      </c>
      <c r="CE5" t="s">
        <v>99</v>
      </c>
      <c r="CG5">
        <v>3</v>
      </c>
      <c r="CH5" t="s">
        <v>100</v>
      </c>
      <c r="CJ5" t="s">
        <v>101</v>
      </c>
      <c r="CK5">
        <v>511325</v>
      </c>
      <c r="CL5" t="s">
        <v>94</v>
      </c>
      <c r="CM5" t="s">
        <v>95</v>
      </c>
      <c r="CN5">
        <v>25.93</v>
      </c>
      <c r="CO5">
        <v>21.53</v>
      </c>
      <c r="CP5">
        <v>26.53</v>
      </c>
      <c r="CQ5">
        <v>73.989999999999995</v>
      </c>
    </row>
    <row r="6" spans="1:95" x14ac:dyDescent="0.25">
      <c r="A6" t="s">
        <v>193</v>
      </c>
      <c r="B6">
        <f t="shared" ref="B6:B55" si="0">C5</f>
        <v>4</v>
      </c>
      <c r="C6">
        <v>5</v>
      </c>
      <c r="D6" t="s">
        <v>109</v>
      </c>
      <c r="E6" s="1">
        <v>42548</v>
      </c>
      <c r="F6" s="1">
        <v>42548</v>
      </c>
      <c r="G6" s="2">
        <v>0.94662037037037028</v>
      </c>
      <c r="H6" t="s">
        <v>110</v>
      </c>
      <c r="I6" t="s">
        <v>98</v>
      </c>
      <c r="J6">
        <v>28.64</v>
      </c>
      <c r="K6">
        <v>27.17</v>
      </c>
      <c r="L6">
        <v>29.4</v>
      </c>
      <c r="M6">
        <v>85.21</v>
      </c>
      <c r="N6">
        <v>-6521</v>
      </c>
      <c r="O6">
        <v>1063</v>
      </c>
      <c r="P6">
        <v>883</v>
      </c>
      <c r="Q6">
        <v>224</v>
      </c>
      <c r="R6">
        <v>217</v>
      </c>
      <c r="S6">
        <v>76</v>
      </c>
      <c r="T6">
        <v>20221</v>
      </c>
      <c r="U6">
        <v>236</v>
      </c>
      <c r="V6">
        <v>218</v>
      </c>
      <c r="W6">
        <v>45</v>
      </c>
      <c r="X6">
        <v>3163</v>
      </c>
      <c r="Y6">
        <v>41</v>
      </c>
      <c r="Z6">
        <v>2550</v>
      </c>
      <c r="AA6">
        <v>54</v>
      </c>
      <c r="AB6">
        <v>137</v>
      </c>
      <c r="AC6">
        <v>6</v>
      </c>
      <c r="AD6">
        <v>1256</v>
      </c>
      <c r="AE6">
        <v>15</v>
      </c>
      <c r="AF6">
        <v>36167</v>
      </c>
      <c r="AG6">
        <v>180</v>
      </c>
      <c r="AH6">
        <v>391</v>
      </c>
      <c r="AI6">
        <v>32</v>
      </c>
      <c r="AJ6">
        <v>-19</v>
      </c>
      <c r="AK6">
        <v>6</v>
      </c>
      <c r="AL6">
        <v>13</v>
      </c>
      <c r="AM6">
        <v>2</v>
      </c>
      <c r="AN6">
        <v>260</v>
      </c>
      <c r="AO6">
        <v>4</v>
      </c>
      <c r="AP6">
        <v>41.3</v>
      </c>
      <c r="AQ6">
        <v>1.7</v>
      </c>
      <c r="AR6">
        <v>1.7</v>
      </c>
      <c r="AS6">
        <v>0.6</v>
      </c>
      <c r="AT6">
        <v>106.3</v>
      </c>
      <c r="AU6">
        <v>1.5</v>
      </c>
      <c r="AV6">
        <v>59.9</v>
      </c>
      <c r="AW6">
        <v>1.6</v>
      </c>
      <c r="AX6">
        <v>767</v>
      </c>
      <c r="AY6">
        <v>59</v>
      </c>
      <c r="AZ6">
        <v>227</v>
      </c>
      <c r="BA6">
        <v>4</v>
      </c>
      <c r="BB6">
        <v>-1.8</v>
      </c>
      <c r="BC6">
        <v>1.2</v>
      </c>
      <c r="BD6">
        <v>-6</v>
      </c>
      <c r="BE6">
        <v>4</v>
      </c>
      <c r="BF6">
        <v>-1</v>
      </c>
      <c r="BG6">
        <v>5</v>
      </c>
      <c r="BH6">
        <v>23</v>
      </c>
      <c r="BI6">
        <v>8</v>
      </c>
      <c r="BJ6">
        <v>-1</v>
      </c>
      <c r="BK6">
        <v>9</v>
      </c>
      <c r="BL6">
        <v>13</v>
      </c>
      <c r="BM6">
        <v>8</v>
      </c>
      <c r="BN6">
        <v>-2</v>
      </c>
      <c r="BO6">
        <v>2</v>
      </c>
      <c r="BP6">
        <v>-0.4</v>
      </c>
      <c r="BQ6">
        <v>1.8</v>
      </c>
      <c r="BR6">
        <v>32.1</v>
      </c>
      <c r="BS6">
        <v>1.8</v>
      </c>
      <c r="BT6">
        <v>48</v>
      </c>
      <c r="BU6">
        <v>18</v>
      </c>
      <c r="BV6">
        <v>189</v>
      </c>
      <c r="BW6">
        <v>37</v>
      </c>
      <c r="BX6">
        <v>28</v>
      </c>
      <c r="BY6">
        <v>28</v>
      </c>
      <c r="CE6" t="s">
        <v>99</v>
      </c>
      <c r="CG6">
        <v>3</v>
      </c>
      <c r="CH6" t="s">
        <v>100</v>
      </c>
      <c r="CJ6" t="s">
        <v>101</v>
      </c>
      <c r="CK6">
        <v>511325</v>
      </c>
      <c r="CL6" t="s">
        <v>94</v>
      </c>
      <c r="CM6" t="s">
        <v>95</v>
      </c>
      <c r="CN6">
        <v>25.63</v>
      </c>
      <c r="CO6">
        <v>21.01</v>
      </c>
      <c r="CP6">
        <v>25.71</v>
      </c>
      <c r="CQ6">
        <v>72.349999999999994</v>
      </c>
    </row>
    <row r="7" spans="1:95" x14ac:dyDescent="0.25">
      <c r="A7" t="s">
        <v>193</v>
      </c>
      <c r="B7">
        <f t="shared" si="0"/>
        <v>5</v>
      </c>
      <c r="C7">
        <v>6</v>
      </c>
      <c r="D7" t="s">
        <v>111</v>
      </c>
      <c r="E7" s="1">
        <v>42548</v>
      </c>
      <c r="F7" s="1">
        <v>42548</v>
      </c>
      <c r="G7" s="2">
        <v>0.94796296296296301</v>
      </c>
      <c r="H7" t="s">
        <v>112</v>
      </c>
      <c r="I7" t="s">
        <v>98</v>
      </c>
      <c r="J7">
        <v>28.46</v>
      </c>
      <c r="K7">
        <v>26.95</v>
      </c>
      <c r="L7">
        <v>29.37</v>
      </c>
      <c r="M7">
        <v>84.78</v>
      </c>
      <c r="N7">
        <v>-5263</v>
      </c>
      <c r="O7">
        <v>1094</v>
      </c>
      <c r="P7">
        <v>973</v>
      </c>
      <c r="Q7">
        <v>226</v>
      </c>
      <c r="R7">
        <v>179</v>
      </c>
      <c r="S7">
        <v>75</v>
      </c>
      <c r="T7">
        <v>15773</v>
      </c>
      <c r="U7">
        <v>198</v>
      </c>
      <c r="V7">
        <v>289</v>
      </c>
      <c r="W7">
        <v>43</v>
      </c>
      <c r="X7">
        <v>3010</v>
      </c>
      <c r="Y7">
        <v>40</v>
      </c>
      <c r="Z7">
        <v>2191</v>
      </c>
      <c r="AA7">
        <v>50</v>
      </c>
      <c r="AB7">
        <v>102</v>
      </c>
      <c r="AC7">
        <v>6</v>
      </c>
      <c r="AD7">
        <v>487</v>
      </c>
      <c r="AE7">
        <v>9</v>
      </c>
      <c r="AF7">
        <v>35416</v>
      </c>
      <c r="AG7">
        <v>175</v>
      </c>
      <c r="AH7">
        <v>453</v>
      </c>
      <c r="AI7">
        <v>31</v>
      </c>
      <c r="AJ7">
        <v>-18</v>
      </c>
      <c r="AK7">
        <v>6</v>
      </c>
      <c r="AL7">
        <v>12</v>
      </c>
      <c r="AM7">
        <v>2</v>
      </c>
      <c r="AN7">
        <v>175</v>
      </c>
      <c r="AO7">
        <v>3</v>
      </c>
      <c r="AP7">
        <v>31</v>
      </c>
      <c r="AQ7">
        <v>2</v>
      </c>
      <c r="AR7">
        <v>6.8</v>
      </c>
      <c r="AS7">
        <v>0.7</v>
      </c>
      <c r="AT7">
        <v>94</v>
      </c>
      <c r="AU7">
        <v>1.4</v>
      </c>
      <c r="AV7">
        <v>53</v>
      </c>
      <c r="AW7">
        <v>1.4</v>
      </c>
      <c r="AX7">
        <v>309</v>
      </c>
      <c r="AY7">
        <v>45</v>
      </c>
      <c r="AZ7">
        <v>108</v>
      </c>
      <c r="BA7">
        <v>2</v>
      </c>
      <c r="BB7">
        <v>-2</v>
      </c>
      <c r="BC7">
        <v>1.1000000000000001</v>
      </c>
      <c r="BD7">
        <v>-10</v>
      </c>
      <c r="BE7">
        <v>4</v>
      </c>
      <c r="BF7">
        <v>-3</v>
      </c>
      <c r="BG7">
        <v>5</v>
      </c>
      <c r="BH7">
        <v>13</v>
      </c>
      <c r="BI7">
        <v>7</v>
      </c>
      <c r="BJ7">
        <v>-12</v>
      </c>
      <c r="BK7">
        <v>8</v>
      </c>
      <c r="BL7">
        <v>-9</v>
      </c>
      <c r="BM7">
        <v>7</v>
      </c>
      <c r="BN7">
        <v>2</v>
      </c>
      <c r="BO7">
        <v>2</v>
      </c>
      <c r="BP7">
        <v>-1.8</v>
      </c>
      <c r="BQ7">
        <v>1.7</v>
      </c>
      <c r="BR7">
        <v>113</v>
      </c>
      <c r="BS7">
        <v>3</v>
      </c>
      <c r="BT7">
        <v>70</v>
      </c>
      <c r="BU7">
        <v>17</v>
      </c>
      <c r="BV7">
        <v>107</v>
      </c>
      <c r="BW7">
        <v>33</v>
      </c>
      <c r="BX7">
        <v>59</v>
      </c>
      <c r="BY7">
        <v>26</v>
      </c>
      <c r="CE7" t="s">
        <v>99</v>
      </c>
      <c r="CG7">
        <v>3</v>
      </c>
      <c r="CH7" t="s">
        <v>100</v>
      </c>
      <c r="CJ7" t="s">
        <v>101</v>
      </c>
      <c r="CK7">
        <v>511325</v>
      </c>
      <c r="CL7" t="s">
        <v>94</v>
      </c>
      <c r="CM7" t="s">
        <v>95</v>
      </c>
      <c r="CN7">
        <v>25.19</v>
      </c>
      <c r="CO7">
        <v>20.47</v>
      </c>
      <c r="CP7">
        <v>25.68</v>
      </c>
      <c r="CQ7">
        <v>71.349999999999994</v>
      </c>
    </row>
    <row r="8" spans="1:95" x14ac:dyDescent="0.25">
      <c r="A8" t="s">
        <v>193</v>
      </c>
      <c r="B8">
        <f t="shared" si="0"/>
        <v>6</v>
      </c>
      <c r="C8">
        <v>7</v>
      </c>
      <c r="D8" t="s">
        <v>113</v>
      </c>
      <c r="E8" s="1">
        <v>42548</v>
      </c>
      <c r="F8" s="1">
        <v>42548</v>
      </c>
      <c r="G8" s="2">
        <v>0.9493287037037037</v>
      </c>
      <c r="H8" t="s">
        <v>114</v>
      </c>
      <c r="I8" t="s">
        <v>98</v>
      </c>
      <c r="J8">
        <v>28.84</v>
      </c>
      <c r="K8">
        <v>27.29</v>
      </c>
      <c r="L8">
        <v>29.49</v>
      </c>
      <c r="M8">
        <v>85.62</v>
      </c>
      <c r="N8">
        <v>-4009</v>
      </c>
      <c r="O8">
        <v>1060</v>
      </c>
      <c r="P8">
        <v>373</v>
      </c>
      <c r="Q8">
        <v>192</v>
      </c>
      <c r="R8">
        <v>309</v>
      </c>
      <c r="S8">
        <v>75</v>
      </c>
      <c r="T8">
        <v>10782</v>
      </c>
      <c r="U8">
        <v>158</v>
      </c>
      <c r="V8">
        <v>103</v>
      </c>
      <c r="W8">
        <v>38</v>
      </c>
      <c r="X8">
        <v>2618</v>
      </c>
      <c r="Y8">
        <v>37</v>
      </c>
      <c r="Z8">
        <v>1830</v>
      </c>
      <c r="AA8">
        <v>47</v>
      </c>
      <c r="AB8">
        <v>117</v>
      </c>
      <c r="AC8">
        <v>6</v>
      </c>
      <c r="AD8">
        <v>1016</v>
      </c>
      <c r="AE8">
        <v>13</v>
      </c>
      <c r="AF8">
        <v>29560</v>
      </c>
      <c r="AG8">
        <v>154</v>
      </c>
      <c r="AH8">
        <v>174</v>
      </c>
      <c r="AI8">
        <v>29</v>
      </c>
      <c r="AJ8">
        <v>7</v>
      </c>
      <c r="AK8">
        <v>6</v>
      </c>
      <c r="AL8">
        <v>68</v>
      </c>
      <c r="AM8">
        <v>3</v>
      </c>
      <c r="AN8">
        <v>365</v>
      </c>
      <c r="AO8">
        <v>5</v>
      </c>
      <c r="AP8">
        <v>7</v>
      </c>
      <c r="AQ8">
        <v>6</v>
      </c>
      <c r="AR8">
        <v>4.2</v>
      </c>
      <c r="AS8">
        <v>0.9</v>
      </c>
      <c r="AT8">
        <v>72.099999999999994</v>
      </c>
      <c r="AU8">
        <v>1.3</v>
      </c>
      <c r="AV8">
        <v>20.8</v>
      </c>
      <c r="AW8">
        <v>1.1000000000000001</v>
      </c>
      <c r="AX8">
        <v>406</v>
      </c>
      <c r="AY8">
        <v>78</v>
      </c>
      <c r="AZ8">
        <v>112</v>
      </c>
      <c r="BA8">
        <v>3</v>
      </c>
      <c r="BB8">
        <v>3.6</v>
      </c>
      <c r="BC8">
        <v>1.2</v>
      </c>
      <c r="BD8">
        <v>10</v>
      </c>
      <c r="BE8">
        <v>4</v>
      </c>
      <c r="BF8">
        <v>7</v>
      </c>
      <c r="BG8">
        <v>5</v>
      </c>
      <c r="BH8">
        <v>25</v>
      </c>
      <c r="BI8">
        <v>8</v>
      </c>
      <c r="BJ8">
        <v>14</v>
      </c>
      <c r="BK8">
        <v>9</v>
      </c>
      <c r="BL8">
        <v>11</v>
      </c>
      <c r="BM8">
        <v>10</v>
      </c>
      <c r="BN8">
        <v>-2</v>
      </c>
      <c r="BO8">
        <v>3</v>
      </c>
      <c r="BP8">
        <v>0</v>
      </c>
      <c r="BQ8">
        <v>2</v>
      </c>
      <c r="BR8">
        <v>1226</v>
      </c>
      <c r="BS8">
        <v>9</v>
      </c>
      <c r="BT8">
        <v>-20</v>
      </c>
      <c r="BU8">
        <v>20</v>
      </c>
      <c r="BV8">
        <v>109</v>
      </c>
      <c r="BW8">
        <v>36</v>
      </c>
      <c r="BX8">
        <v>21</v>
      </c>
      <c r="BY8">
        <v>27</v>
      </c>
      <c r="CE8" t="s">
        <v>99</v>
      </c>
      <c r="CG8">
        <v>3</v>
      </c>
      <c r="CH8" t="s">
        <v>100</v>
      </c>
      <c r="CJ8" t="s">
        <v>101</v>
      </c>
      <c r="CK8">
        <v>511325</v>
      </c>
      <c r="CL8" t="s">
        <v>94</v>
      </c>
      <c r="CM8" t="s">
        <v>95</v>
      </c>
      <c r="CN8">
        <v>26.2</v>
      </c>
      <c r="CO8">
        <v>21.39</v>
      </c>
      <c r="CP8">
        <v>26.63</v>
      </c>
      <c r="CQ8">
        <v>74.22</v>
      </c>
    </row>
    <row r="9" spans="1:95" x14ac:dyDescent="0.25">
      <c r="A9" t="s">
        <v>193</v>
      </c>
      <c r="B9">
        <f t="shared" si="0"/>
        <v>7</v>
      </c>
      <c r="C9">
        <v>8</v>
      </c>
      <c r="D9" t="s">
        <v>115</v>
      </c>
      <c r="E9" s="1">
        <v>42548</v>
      </c>
      <c r="F9" s="1">
        <v>42548</v>
      </c>
      <c r="G9" s="2">
        <v>0.9506944444444444</v>
      </c>
      <c r="H9" t="s">
        <v>116</v>
      </c>
      <c r="I9" t="s">
        <v>98</v>
      </c>
      <c r="J9">
        <v>28.54</v>
      </c>
      <c r="K9">
        <v>27.21</v>
      </c>
      <c r="L9">
        <v>29.29</v>
      </c>
      <c r="M9">
        <v>85.04</v>
      </c>
      <c r="N9">
        <v>-4041</v>
      </c>
      <c r="O9">
        <v>1316</v>
      </c>
      <c r="P9">
        <v>365</v>
      </c>
      <c r="Q9">
        <v>245</v>
      </c>
      <c r="R9">
        <v>259</v>
      </c>
      <c r="S9">
        <v>94</v>
      </c>
      <c r="T9">
        <v>18845</v>
      </c>
      <c r="U9">
        <v>239</v>
      </c>
      <c r="V9">
        <v>421</v>
      </c>
      <c r="W9">
        <v>49</v>
      </c>
      <c r="X9">
        <v>6154</v>
      </c>
      <c r="Y9">
        <v>70</v>
      </c>
      <c r="Z9">
        <v>3152</v>
      </c>
      <c r="AA9">
        <v>68</v>
      </c>
      <c r="AB9">
        <v>174</v>
      </c>
      <c r="AC9">
        <v>8</v>
      </c>
      <c r="AD9">
        <v>523</v>
      </c>
      <c r="AE9">
        <v>10</v>
      </c>
      <c r="AF9">
        <v>42743</v>
      </c>
      <c r="AG9">
        <v>216</v>
      </c>
      <c r="AH9">
        <v>228</v>
      </c>
      <c r="AI9">
        <v>35</v>
      </c>
      <c r="AJ9">
        <v>-9</v>
      </c>
      <c r="AK9">
        <v>6</v>
      </c>
      <c r="AL9">
        <v>25</v>
      </c>
      <c r="AM9">
        <v>3</v>
      </c>
      <c r="AN9">
        <v>163</v>
      </c>
      <c r="AO9">
        <v>4</v>
      </c>
      <c r="AP9">
        <v>78</v>
      </c>
      <c r="AQ9">
        <v>2</v>
      </c>
      <c r="AR9">
        <v>3.4</v>
      </c>
      <c r="AS9">
        <v>0.7</v>
      </c>
      <c r="AT9">
        <v>102.7</v>
      </c>
      <c r="AU9">
        <v>1.5</v>
      </c>
      <c r="AV9">
        <v>40.9</v>
      </c>
      <c r="AW9">
        <v>1.3</v>
      </c>
      <c r="AX9">
        <v>952</v>
      </c>
      <c r="AY9">
        <v>60</v>
      </c>
      <c r="AZ9">
        <v>172</v>
      </c>
      <c r="BA9">
        <v>3</v>
      </c>
      <c r="BB9">
        <v>0.7</v>
      </c>
      <c r="BC9">
        <v>1.2</v>
      </c>
      <c r="BD9">
        <v>-1</v>
      </c>
      <c r="BE9">
        <v>4</v>
      </c>
      <c r="BF9">
        <v>5</v>
      </c>
      <c r="BG9">
        <v>5</v>
      </c>
      <c r="BH9">
        <v>23</v>
      </c>
      <c r="BI9">
        <v>8</v>
      </c>
      <c r="BJ9">
        <v>0</v>
      </c>
      <c r="BK9">
        <v>9</v>
      </c>
      <c r="BL9">
        <v>-4</v>
      </c>
      <c r="BM9">
        <v>8</v>
      </c>
      <c r="BN9">
        <v>2</v>
      </c>
      <c r="BO9">
        <v>2</v>
      </c>
      <c r="BP9">
        <v>3.2</v>
      </c>
      <c r="BQ9">
        <v>1.9</v>
      </c>
      <c r="BR9">
        <v>39.4</v>
      </c>
      <c r="BS9">
        <v>1.9</v>
      </c>
      <c r="BT9">
        <v>-16</v>
      </c>
      <c r="BU9">
        <v>19</v>
      </c>
      <c r="BV9">
        <v>238</v>
      </c>
      <c r="BW9">
        <v>37</v>
      </c>
      <c r="BX9">
        <v>63</v>
      </c>
      <c r="BY9">
        <v>28</v>
      </c>
      <c r="CE9" t="s">
        <v>99</v>
      </c>
      <c r="CG9">
        <v>3</v>
      </c>
      <c r="CH9" t="s">
        <v>100</v>
      </c>
      <c r="CJ9" t="s">
        <v>101</v>
      </c>
      <c r="CK9">
        <v>511325</v>
      </c>
      <c r="CL9" t="s">
        <v>94</v>
      </c>
      <c r="CM9" t="s">
        <v>95</v>
      </c>
      <c r="CN9">
        <v>25.35</v>
      </c>
      <c r="CO9">
        <v>21.16</v>
      </c>
      <c r="CP9">
        <v>25.06</v>
      </c>
      <c r="CQ9">
        <v>71.569999999999993</v>
      </c>
    </row>
    <row r="10" spans="1:95" x14ac:dyDescent="0.25">
      <c r="A10" t="s">
        <v>193</v>
      </c>
      <c r="B10">
        <f t="shared" si="0"/>
        <v>8</v>
      </c>
      <c r="C10">
        <v>9</v>
      </c>
      <c r="D10" t="s">
        <v>117</v>
      </c>
      <c r="E10" s="1">
        <v>42548</v>
      </c>
      <c r="F10" s="1">
        <v>42548</v>
      </c>
      <c r="G10" s="2">
        <v>0.95208333333333339</v>
      </c>
      <c r="H10" t="s">
        <v>118</v>
      </c>
      <c r="I10" t="s">
        <v>98</v>
      </c>
      <c r="J10">
        <v>28.67</v>
      </c>
      <c r="K10">
        <v>27.34</v>
      </c>
      <c r="L10">
        <v>29.48</v>
      </c>
      <c r="M10">
        <v>85.5</v>
      </c>
      <c r="N10">
        <v>-6388</v>
      </c>
      <c r="O10">
        <v>965</v>
      </c>
      <c r="P10">
        <v>735</v>
      </c>
      <c r="Q10">
        <v>201</v>
      </c>
      <c r="R10">
        <v>262</v>
      </c>
      <c r="S10">
        <v>74</v>
      </c>
      <c r="T10">
        <v>15714</v>
      </c>
      <c r="U10">
        <v>197</v>
      </c>
      <c r="V10">
        <v>-84</v>
      </c>
      <c r="W10">
        <v>38</v>
      </c>
      <c r="X10">
        <v>3446</v>
      </c>
      <c r="Y10">
        <v>43</v>
      </c>
      <c r="Z10">
        <v>2340</v>
      </c>
      <c r="AA10">
        <v>51</v>
      </c>
      <c r="AB10">
        <v>135</v>
      </c>
      <c r="AC10">
        <v>6</v>
      </c>
      <c r="AD10">
        <v>473</v>
      </c>
      <c r="AE10">
        <v>9</v>
      </c>
      <c r="AF10">
        <v>22183</v>
      </c>
      <c r="AG10">
        <v>119</v>
      </c>
      <c r="AH10">
        <v>170</v>
      </c>
      <c r="AI10">
        <v>25</v>
      </c>
      <c r="AJ10">
        <v>-3</v>
      </c>
      <c r="AK10">
        <v>5</v>
      </c>
      <c r="AL10">
        <v>11</v>
      </c>
      <c r="AM10">
        <v>2</v>
      </c>
      <c r="AN10">
        <v>128</v>
      </c>
      <c r="AO10">
        <v>3</v>
      </c>
      <c r="AP10">
        <v>25</v>
      </c>
      <c r="AQ10">
        <v>1.6</v>
      </c>
      <c r="AR10">
        <v>0.9</v>
      </c>
      <c r="AS10">
        <v>0.6</v>
      </c>
      <c r="AT10">
        <v>101.2</v>
      </c>
      <c r="AU10">
        <v>1.4</v>
      </c>
      <c r="AV10">
        <v>51.8</v>
      </c>
      <c r="AW10">
        <v>1.5</v>
      </c>
      <c r="AX10">
        <v>280</v>
      </c>
      <c r="AY10">
        <v>50</v>
      </c>
      <c r="AZ10">
        <v>154</v>
      </c>
      <c r="BA10">
        <v>3</v>
      </c>
      <c r="BB10">
        <v>2.5</v>
      </c>
      <c r="BC10">
        <v>1.2</v>
      </c>
      <c r="BD10">
        <v>-1</v>
      </c>
      <c r="BE10">
        <v>4</v>
      </c>
      <c r="BF10">
        <v>5</v>
      </c>
      <c r="BG10">
        <v>5</v>
      </c>
      <c r="BH10">
        <v>13</v>
      </c>
      <c r="BI10">
        <v>8</v>
      </c>
      <c r="BJ10">
        <v>0</v>
      </c>
      <c r="BK10">
        <v>9</v>
      </c>
      <c r="BL10">
        <v>6</v>
      </c>
      <c r="BM10">
        <v>7</v>
      </c>
      <c r="BN10">
        <v>-2.7</v>
      </c>
      <c r="BO10">
        <v>1.9</v>
      </c>
      <c r="BP10">
        <v>1</v>
      </c>
      <c r="BQ10">
        <v>1.7</v>
      </c>
      <c r="BR10">
        <v>41</v>
      </c>
      <c r="BS10">
        <v>1.8</v>
      </c>
      <c r="BT10">
        <v>-1</v>
      </c>
      <c r="BU10">
        <v>18</v>
      </c>
      <c r="BV10">
        <v>247</v>
      </c>
      <c r="BW10">
        <v>38</v>
      </c>
      <c r="BX10">
        <v>44</v>
      </c>
      <c r="BY10">
        <v>27</v>
      </c>
      <c r="CE10" t="s">
        <v>99</v>
      </c>
      <c r="CG10">
        <v>3</v>
      </c>
      <c r="CH10" t="s">
        <v>100</v>
      </c>
      <c r="CJ10" t="s">
        <v>101</v>
      </c>
      <c r="CK10">
        <v>511325</v>
      </c>
      <c r="CL10" t="s">
        <v>94</v>
      </c>
      <c r="CM10" t="s">
        <v>95</v>
      </c>
      <c r="CN10">
        <v>25.77</v>
      </c>
      <c r="CO10">
        <v>21.76</v>
      </c>
      <c r="CP10">
        <v>26.56</v>
      </c>
      <c r="CQ10">
        <v>74.08</v>
      </c>
    </row>
    <row r="11" spans="1:95" x14ac:dyDescent="0.25">
      <c r="A11" t="s">
        <v>193</v>
      </c>
      <c r="B11">
        <f t="shared" si="0"/>
        <v>9</v>
      </c>
      <c r="C11">
        <v>10</v>
      </c>
      <c r="D11" t="s">
        <v>119</v>
      </c>
      <c r="E11" s="1">
        <v>42548</v>
      </c>
      <c r="F11" s="1">
        <v>42548</v>
      </c>
      <c r="G11" s="2">
        <v>0.95343750000000005</v>
      </c>
      <c r="H11" t="s">
        <v>120</v>
      </c>
      <c r="I11" t="s">
        <v>98</v>
      </c>
      <c r="J11">
        <v>28.9</v>
      </c>
      <c r="K11">
        <v>27.96</v>
      </c>
      <c r="L11">
        <v>29.56</v>
      </c>
      <c r="M11">
        <v>86.42</v>
      </c>
      <c r="N11">
        <v>-7204</v>
      </c>
      <c r="O11">
        <v>1093</v>
      </c>
      <c r="P11">
        <v>1156</v>
      </c>
      <c r="Q11">
        <v>247</v>
      </c>
      <c r="R11">
        <v>213</v>
      </c>
      <c r="S11">
        <v>85</v>
      </c>
      <c r="T11">
        <v>13916</v>
      </c>
      <c r="U11">
        <v>204</v>
      </c>
      <c r="V11">
        <v>190</v>
      </c>
      <c r="W11">
        <v>45</v>
      </c>
      <c r="X11">
        <v>2901</v>
      </c>
      <c r="Y11">
        <v>43</v>
      </c>
      <c r="Z11">
        <v>1997</v>
      </c>
      <c r="AA11">
        <v>53</v>
      </c>
      <c r="AB11">
        <v>126</v>
      </c>
      <c r="AC11">
        <v>7</v>
      </c>
      <c r="AD11">
        <v>433</v>
      </c>
      <c r="AE11">
        <v>10</v>
      </c>
      <c r="AF11">
        <v>31113</v>
      </c>
      <c r="AG11">
        <v>174</v>
      </c>
      <c r="AH11">
        <v>253</v>
      </c>
      <c r="AI11">
        <v>32</v>
      </c>
      <c r="AJ11">
        <v>0</v>
      </c>
      <c r="AK11">
        <v>6</v>
      </c>
      <c r="AL11">
        <v>14</v>
      </c>
      <c r="AM11">
        <v>3</v>
      </c>
      <c r="AN11">
        <v>102</v>
      </c>
      <c r="AO11">
        <v>3</v>
      </c>
      <c r="AP11">
        <v>32.5</v>
      </c>
      <c r="AQ11">
        <v>1.7</v>
      </c>
      <c r="AR11">
        <v>3.9</v>
      </c>
      <c r="AS11">
        <v>0.7</v>
      </c>
      <c r="AT11">
        <v>103</v>
      </c>
      <c r="AU11">
        <v>1.6</v>
      </c>
      <c r="AV11">
        <v>37.6</v>
      </c>
      <c r="AW11">
        <v>1.4</v>
      </c>
      <c r="AX11">
        <v>331</v>
      </c>
      <c r="AY11">
        <v>56</v>
      </c>
      <c r="AZ11">
        <v>125</v>
      </c>
      <c r="BA11">
        <v>3</v>
      </c>
      <c r="BB11">
        <v>4</v>
      </c>
      <c r="BC11">
        <v>1.3</v>
      </c>
      <c r="BD11">
        <v>3</v>
      </c>
      <c r="BE11">
        <v>4</v>
      </c>
      <c r="BF11">
        <v>11</v>
      </c>
      <c r="BG11">
        <v>5</v>
      </c>
      <c r="BH11">
        <v>20</v>
      </c>
      <c r="BI11">
        <v>9</v>
      </c>
      <c r="BJ11">
        <v>4</v>
      </c>
      <c r="BK11">
        <v>10</v>
      </c>
      <c r="BL11">
        <v>4</v>
      </c>
      <c r="BM11">
        <v>8</v>
      </c>
      <c r="BN11">
        <v>-1</v>
      </c>
      <c r="BO11">
        <v>2</v>
      </c>
      <c r="BP11">
        <v>0.6</v>
      </c>
      <c r="BQ11">
        <v>1.9</v>
      </c>
      <c r="BR11">
        <v>28.8</v>
      </c>
      <c r="BS11">
        <v>1.9</v>
      </c>
      <c r="BT11">
        <v>-7</v>
      </c>
      <c r="BU11">
        <v>20</v>
      </c>
      <c r="BV11">
        <v>118</v>
      </c>
      <c r="BW11">
        <v>38</v>
      </c>
      <c r="BX11">
        <v>27</v>
      </c>
      <c r="BY11">
        <v>30</v>
      </c>
      <c r="CE11" t="s">
        <v>99</v>
      </c>
      <c r="CG11">
        <v>3</v>
      </c>
      <c r="CH11" t="s">
        <v>100</v>
      </c>
      <c r="CJ11" t="s">
        <v>101</v>
      </c>
      <c r="CK11">
        <v>511325</v>
      </c>
      <c r="CL11" t="s">
        <v>94</v>
      </c>
      <c r="CM11" t="s">
        <v>95</v>
      </c>
      <c r="CN11">
        <v>26.4</v>
      </c>
      <c r="CO11">
        <v>23.19</v>
      </c>
      <c r="CP11">
        <v>27.04</v>
      </c>
      <c r="CQ11">
        <v>76.63</v>
      </c>
    </row>
    <row r="12" spans="1:95" x14ac:dyDescent="0.25">
      <c r="A12" t="s">
        <v>193</v>
      </c>
      <c r="B12">
        <f t="shared" si="0"/>
        <v>10</v>
      </c>
      <c r="C12">
        <v>11</v>
      </c>
      <c r="D12" t="s">
        <v>121</v>
      </c>
      <c r="E12" s="1">
        <v>42548</v>
      </c>
      <c r="F12" s="1">
        <v>42548</v>
      </c>
      <c r="G12" s="2">
        <v>0.95484953703703701</v>
      </c>
      <c r="H12" t="s">
        <v>122</v>
      </c>
      <c r="I12" t="s">
        <v>98</v>
      </c>
      <c r="J12">
        <v>29</v>
      </c>
      <c r="K12">
        <v>27.85</v>
      </c>
      <c r="L12">
        <v>29.52</v>
      </c>
      <c r="M12">
        <v>86.36</v>
      </c>
      <c r="N12">
        <v>-4259</v>
      </c>
      <c r="O12">
        <v>1180</v>
      </c>
      <c r="P12">
        <v>856</v>
      </c>
      <c r="Q12">
        <v>231</v>
      </c>
      <c r="R12">
        <v>369</v>
      </c>
      <c r="S12">
        <v>87</v>
      </c>
      <c r="T12">
        <v>16237</v>
      </c>
      <c r="U12">
        <v>219</v>
      </c>
      <c r="V12">
        <v>536</v>
      </c>
      <c r="W12">
        <v>49</v>
      </c>
      <c r="X12">
        <v>3743</v>
      </c>
      <c r="Y12">
        <v>49</v>
      </c>
      <c r="Z12">
        <v>2723</v>
      </c>
      <c r="AA12">
        <v>60</v>
      </c>
      <c r="AB12">
        <v>136</v>
      </c>
      <c r="AC12">
        <v>7</v>
      </c>
      <c r="AD12">
        <v>1229</v>
      </c>
      <c r="AE12">
        <v>16</v>
      </c>
      <c r="AF12">
        <v>27591</v>
      </c>
      <c r="AG12">
        <v>156</v>
      </c>
      <c r="AH12">
        <v>113</v>
      </c>
      <c r="AI12">
        <v>30</v>
      </c>
      <c r="AJ12">
        <v>15</v>
      </c>
      <c r="AK12">
        <v>6</v>
      </c>
      <c r="AL12">
        <v>19</v>
      </c>
      <c r="AM12">
        <v>3</v>
      </c>
      <c r="AN12">
        <v>156</v>
      </c>
      <c r="AO12">
        <v>4</v>
      </c>
      <c r="AP12">
        <v>40</v>
      </c>
      <c r="AQ12">
        <v>4</v>
      </c>
      <c r="AR12">
        <v>0.4</v>
      </c>
      <c r="AS12">
        <v>0.8</v>
      </c>
      <c r="AT12">
        <v>101.1</v>
      </c>
      <c r="AU12">
        <v>1.6</v>
      </c>
      <c r="AV12">
        <v>28.5</v>
      </c>
      <c r="AW12">
        <v>1.2</v>
      </c>
      <c r="AX12">
        <v>595</v>
      </c>
      <c r="AY12">
        <v>67</v>
      </c>
      <c r="AZ12">
        <v>120</v>
      </c>
      <c r="BA12">
        <v>3</v>
      </c>
      <c r="BB12">
        <v>-1.1000000000000001</v>
      </c>
      <c r="BC12">
        <v>1.3</v>
      </c>
      <c r="BD12">
        <v>1</v>
      </c>
      <c r="BE12">
        <v>4</v>
      </c>
      <c r="BF12">
        <v>-1</v>
      </c>
      <c r="BG12">
        <v>5</v>
      </c>
      <c r="BH12">
        <v>17</v>
      </c>
      <c r="BI12">
        <v>9</v>
      </c>
      <c r="BJ12">
        <v>-5</v>
      </c>
      <c r="BK12">
        <v>10</v>
      </c>
      <c r="BL12">
        <v>10</v>
      </c>
      <c r="BM12">
        <v>9</v>
      </c>
      <c r="BN12">
        <v>-4</v>
      </c>
      <c r="BO12">
        <v>3</v>
      </c>
      <c r="BP12">
        <v>-1</v>
      </c>
      <c r="BQ12">
        <v>2</v>
      </c>
      <c r="BR12">
        <v>607</v>
      </c>
      <c r="BS12">
        <v>6</v>
      </c>
      <c r="BT12">
        <v>-17</v>
      </c>
      <c r="BU12">
        <v>21</v>
      </c>
      <c r="BV12">
        <v>147</v>
      </c>
      <c r="BW12">
        <v>40</v>
      </c>
      <c r="BX12">
        <v>87</v>
      </c>
      <c r="BY12">
        <v>31</v>
      </c>
      <c r="CE12" t="s">
        <v>99</v>
      </c>
      <c r="CG12">
        <v>3</v>
      </c>
      <c r="CH12" t="s">
        <v>100</v>
      </c>
      <c r="CJ12" t="s">
        <v>101</v>
      </c>
      <c r="CK12">
        <v>511325</v>
      </c>
      <c r="CL12" t="s">
        <v>94</v>
      </c>
      <c r="CM12" t="s">
        <v>95</v>
      </c>
      <c r="CN12">
        <v>26.62</v>
      </c>
      <c r="CO12">
        <v>23.08</v>
      </c>
      <c r="CP12">
        <v>26.74</v>
      </c>
      <c r="CQ12">
        <v>76.44</v>
      </c>
    </row>
    <row r="13" spans="1:95" x14ac:dyDescent="0.25">
      <c r="A13" t="s">
        <v>193</v>
      </c>
      <c r="B13">
        <f t="shared" si="0"/>
        <v>11</v>
      </c>
      <c r="C13">
        <v>12</v>
      </c>
      <c r="D13" t="s">
        <v>123</v>
      </c>
      <c r="E13" s="1">
        <v>42548</v>
      </c>
      <c r="F13" s="1">
        <v>42548</v>
      </c>
      <c r="G13" s="2">
        <v>0.95673611111111112</v>
      </c>
      <c r="H13" t="s">
        <v>124</v>
      </c>
      <c r="I13" t="s">
        <v>98</v>
      </c>
      <c r="J13">
        <v>28.93</v>
      </c>
      <c r="K13">
        <v>27.5</v>
      </c>
      <c r="L13">
        <v>29.49</v>
      </c>
      <c r="M13">
        <v>85.91</v>
      </c>
      <c r="N13">
        <v>-3847</v>
      </c>
      <c r="O13">
        <v>1093</v>
      </c>
      <c r="P13">
        <v>462</v>
      </c>
      <c r="Q13">
        <v>199</v>
      </c>
      <c r="R13">
        <v>204</v>
      </c>
      <c r="S13">
        <v>75</v>
      </c>
      <c r="T13">
        <v>12006</v>
      </c>
      <c r="U13">
        <v>169</v>
      </c>
      <c r="V13">
        <v>401</v>
      </c>
      <c r="W13">
        <v>42</v>
      </c>
      <c r="X13">
        <v>3366</v>
      </c>
      <c r="Y13">
        <v>43</v>
      </c>
      <c r="Z13">
        <v>2125</v>
      </c>
      <c r="AA13">
        <v>51</v>
      </c>
      <c r="AB13">
        <v>122</v>
      </c>
      <c r="AC13">
        <v>6</v>
      </c>
      <c r="AD13">
        <v>962</v>
      </c>
      <c r="AE13">
        <v>13</v>
      </c>
      <c r="AF13">
        <v>26208</v>
      </c>
      <c r="AG13">
        <v>139</v>
      </c>
      <c r="AH13">
        <v>206</v>
      </c>
      <c r="AI13">
        <v>27</v>
      </c>
      <c r="AJ13">
        <v>1</v>
      </c>
      <c r="AK13">
        <v>5</v>
      </c>
      <c r="AL13">
        <v>26</v>
      </c>
      <c r="AM13">
        <v>3</v>
      </c>
      <c r="AN13">
        <v>222</v>
      </c>
      <c r="AO13">
        <v>4</v>
      </c>
      <c r="AP13">
        <v>16</v>
      </c>
      <c r="AQ13">
        <v>4</v>
      </c>
      <c r="AR13">
        <v>3.3</v>
      </c>
      <c r="AS13">
        <v>0.8</v>
      </c>
      <c r="AT13">
        <v>69.5</v>
      </c>
      <c r="AU13">
        <v>1.3</v>
      </c>
      <c r="AV13">
        <v>22.3</v>
      </c>
      <c r="AW13">
        <v>1.1000000000000001</v>
      </c>
      <c r="AX13">
        <v>506</v>
      </c>
      <c r="AY13">
        <v>64</v>
      </c>
      <c r="AZ13">
        <v>103</v>
      </c>
      <c r="BA13">
        <v>3</v>
      </c>
      <c r="BB13">
        <v>2.8</v>
      </c>
      <c r="BC13">
        <v>1.2</v>
      </c>
      <c r="BD13">
        <v>5</v>
      </c>
      <c r="BE13">
        <v>4</v>
      </c>
      <c r="BF13">
        <v>0</v>
      </c>
      <c r="BG13">
        <v>5</v>
      </c>
      <c r="BH13">
        <v>14</v>
      </c>
      <c r="BI13">
        <v>8</v>
      </c>
      <c r="BJ13">
        <v>-10</v>
      </c>
      <c r="BK13">
        <v>9</v>
      </c>
      <c r="BL13">
        <v>-11</v>
      </c>
      <c r="BM13">
        <v>8</v>
      </c>
      <c r="BN13">
        <v>4</v>
      </c>
      <c r="BO13">
        <v>2</v>
      </c>
      <c r="BP13">
        <v>1.3</v>
      </c>
      <c r="BQ13">
        <v>2</v>
      </c>
      <c r="BR13">
        <v>636</v>
      </c>
      <c r="BS13">
        <v>6</v>
      </c>
      <c r="BT13">
        <v>24</v>
      </c>
      <c r="BU13">
        <v>19</v>
      </c>
      <c r="BV13">
        <v>149</v>
      </c>
      <c r="BW13">
        <v>37</v>
      </c>
      <c r="BX13">
        <v>18</v>
      </c>
      <c r="BY13">
        <v>27</v>
      </c>
      <c r="CE13" t="s">
        <v>99</v>
      </c>
      <c r="CG13">
        <v>3</v>
      </c>
      <c r="CH13" t="s">
        <v>100</v>
      </c>
      <c r="CJ13" t="s">
        <v>101</v>
      </c>
      <c r="CK13">
        <v>511325</v>
      </c>
      <c r="CL13" t="s">
        <v>94</v>
      </c>
      <c r="CM13" t="s">
        <v>95</v>
      </c>
      <c r="CN13">
        <v>26.49</v>
      </c>
      <c r="CO13">
        <v>22.06</v>
      </c>
      <c r="CP13">
        <v>26.54</v>
      </c>
      <c r="CQ13">
        <v>75.09</v>
      </c>
    </row>
    <row r="14" spans="1:95" x14ac:dyDescent="0.25">
      <c r="A14" t="s">
        <v>193</v>
      </c>
      <c r="B14">
        <f t="shared" si="0"/>
        <v>12</v>
      </c>
      <c r="C14">
        <v>13</v>
      </c>
      <c r="D14" t="s">
        <v>125</v>
      </c>
      <c r="E14" s="1">
        <v>42548</v>
      </c>
      <c r="F14" s="1">
        <v>42548</v>
      </c>
      <c r="G14" s="2">
        <v>0.95839120370370379</v>
      </c>
      <c r="H14" t="s">
        <v>126</v>
      </c>
      <c r="I14" t="s">
        <v>98</v>
      </c>
      <c r="J14">
        <v>28.54</v>
      </c>
      <c r="K14">
        <v>26.99</v>
      </c>
      <c r="L14">
        <v>29.21</v>
      </c>
      <c r="M14">
        <v>84.74</v>
      </c>
      <c r="N14">
        <v>-5009</v>
      </c>
      <c r="O14">
        <v>1286</v>
      </c>
      <c r="P14">
        <v>343</v>
      </c>
      <c r="Q14">
        <v>246</v>
      </c>
      <c r="R14">
        <v>310</v>
      </c>
      <c r="S14">
        <v>89</v>
      </c>
      <c r="T14">
        <v>11564</v>
      </c>
      <c r="U14">
        <v>170</v>
      </c>
      <c r="V14">
        <v>407</v>
      </c>
      <c r="W14">
        <v>44</v>
      </c>
      <c r="X14">
        <v>3619</v>
      </c>
      <c r="Y14">
        <v>48</v>
      </c>
      <c r="Z14">
        <v>2334</v>
      </c>
      <c r="AA14">
        <v>57</v>
      </c>
      <c r="AB14">
        <v>136</v>
      </c>
      <c r="AC14">
        <v>7</v>
      </c>
      <c r="AD14">
        <v>5039</v>
      </c>
      <c r="AE14">
        <v>48</v>
      </c>
      <c r="AF14">
        <v>53739</v>
      </c>
      <c r="AG14">
        <v>263</v>
      </c>
      <c r="AH14">
        <v>328</v>
      </c>
      <c r="AI14">
        <v>39</v>
      </c>
      <c r="AJ14">
        <v>75</v>
      </c>
      <c r="AK14">
        <v>7</v>
      </c>
      <c r="AL14">
        <v>82</v>
      </c>
      <c r="AM14">
        <v>4</v>
      </c>
      <c r="AN14">
        <v>289</v>
      </c>
      <c r="AO14">
        <v>5</v>
      </c>
      <c r="AP14">
        <v>32</v>
      </c>
      <c r="AQ14">
        <v>5</v>
      </c>
      <c r="AR14">
        <v>2</v>
      </c>
      <c r="AS14">
        <v>0.8</v>
      </c>
      <c r="AT14">
        <v>76.099999999999994</v>
      </c>
      <c r="AU14">
        <v>1.3</v>
      </c>
      <c r="AV14">
        <v>33</v>
      </c>
      <c r="AW14">
        <v>1.2</v>
      </c>
      <c r="AX14">
        <v>853</v>
      </c>
      <c r="AY14">
        <v>72</v>
      </c>
      <c r="AZ14">
        <v>264</v>
      </c>
      <c r="BA14">
        <v>4</v>
      </c>
      <c r="BB14">
        <v>-0.4</v>
      </c>
      <c r="BC14">
        <v>1.3</v>
      </c>
      <c r="BD14">
        <v>-7</v>
      </c>
      <c r="BE14">
        <v>4</v>
      </c>
      <c r="BF14">
        <v>2</v>
      </c>
      <c r="BG14">
        <v>5</v>
      </c>
      <c r="BH14">
        <v>42</v>
      </c>
      <c r="BI14">
        <v>8</v>
      </c>
      <c r="BJ14">
        <v>-7</v>
      </c>
      <c r="BK14">
        <v>9</v>
      </c>
      <c r="BL14">
        <v>-10</v>
      </c>
      <c r="BM14">
        <v>9</v>
      </c>
      <c r="BN14">
        <v>4</v>
      </c>
      <c r="BO14">
        <v>3</v>
      </c>
      <c r="BP14">
        <v>0</v>
      </c>
      <c r="BQ14">
        <v>2</v>
      </c>
      <c r="BR14">
        <v>768</v>
      </c>
      <c r="BS14">
        <v>7</v>
      </c>
      <c r="BT14">
        <v>49</v>
      </c>
      <c r="BU14">
        <v>19</v>
      </c>
      <c r="BV14">
        <v>168</v>
      </c>
      <c r="BW14">
        <v>37</v>
      </c>
      <c r="BX14">
        <v>53</v>
      </c>
      <c r="BY14">
        <v>28</v>
      </c>
      <c r="CE14" t="s">
        <v>99</v>
      </c>
      <c r="CG14">
        <v>3</v>
      </c>
      <c r="CH14" t="s">
        <v>100</v>
      </c>
      <c r="CJ14" t="s">
        <v>101</v>
      </c>
      <c r="CK14">
        <v>511325</v>
      </c>
      <c r="CL14" t="s">
        <v>94</v>
      </c>
      <c r="CM14" t="s">
        <v>95</v>
      </c>
      <c r="CN14">
        <v>25.19</v>
      </c>
      <c r="CO14">
        <v>20.16</v>
      </c>
      <c r="CP14">
        <v>24.46</v>
      </c>
      <c r="CQ14">
        <v>69.81</v>
      </c>
    </row>
    <row r="15" spans="1:95" x14ac:dyDescent="0.25">
      <c r="A15" t="s">
        <v>193</v>
      </c>
      <c r="B15">
        <f t="shared" si="0"/>
        <v>13</v>
      </c>
      <c r="C15">
        <v>14</v>
      </c>
      <c r="D15" t="s">
        <v>127</v>
      </c>
      <c r="E15" s="1">
        <v>42548</v>
      </c>
      <c r="F15" s="1">
        <v>42548</v>
      </c>
      <c r="G15" s="2">
        <v>0.96</v>
      </c>
      <c r="H15" t="s">
        <v>128</v>
      </c>
      <c r="I15" t="s">
        <v>98</v>
      </c>
      <c r="J15">
        <v>28.65</v>
      </c>
      <c r="K15">
        <v>27.1</v>
      </c>
      <c r="L15">
        <v>29.3</v>
      </c>
      <c r="M15">
        <v>85.04</v>
      </c>
      <c r="N15">
        <v>-4762</v>
      </c>
      <c r="O15">
        <v>1154</v>
      </c>
      <c r="P15">
        <v>936</v>
      </c>
      <c r="Q15">
        <v>232</v>
      </c>
      <c r="R15">
        <v>237</v>
      </c>
      <c r="S15">
        <v>78</v>
      </c>
      <c r="T15">
        <v>13213</v>
      </c>
      <c r="U15">
        <v>177</v>
      </c>
      <c r="V15">
        <v>713</v>
      </c>
      <c r="W15">
        <v>45</v>
      </c>
      <c r="X15">
        <v>3320</v>
      </c>
      <c r="Y15">
        <v>43</v>
      </c>
      <c r="Z15">
        <v>1712</v>
      </c>
      <c r="AA15">
        <v>47</v>
      </c>
      <c r="AB15">
        <v>107</v>
      </c>
      <c r="AC15">
        <v>6</v>
      </c>
      <c r="AD15">
        <v>782</v>
      </c>
      <c r="AE15">
        <v>12</v>
      </c>
      <c r="AF15">
        <v>42195</v>
      </c>
      <c r="AG15">
        <v>207</v>
      </c>
      <c r="AH15">
        <v>360</v>
      </c>
      <c r="AI15">
        <v>34</v>
      </c>
      <c r="AJ15">
        <v>-2</v>
      </c>
      <c r="AK15">
        <v>6</v>
      </c>
      <c r="AL15">
        <v>73</v>
      </c>
      <c r="AM15">
        <v>3</v>
      </c>
      <c r="AN15">
        <v>350</v>
      </c>
      <c r="AO15">
        <v>5</v>
      </c>
      <c r="AP15">
        <v>-17</v>
      </c>
      <c r="AQ15">
        <v>6</v>
      </c>
      <c r="AR15">
        <v>3.7</v>
      </c>
      <c r="AS15">
        <v>1</v>
      </c>
      <c r="AT15">
        <v>84.1</v>
      </c>
      <c r="AU15">
        <v>1.3</v>
      </c>
      <c r="AV15">
        <v>24.7</v>
      </c>
      <c r="AW15">
        <v>1.1000000000000001</v>
      </c>
      <c r="AX15">
        <v>465</v>
      </c>
      <c r="AY15">
        <v>81</v>
      </c>
      <c r="AZ15">
        <v>112</v>
      </c>
      <c r="BA15">
        <v>2</v>
      </c>
      <c r="BB15">
        <v>1.2</v>
      </c>
      <c r="BC15">
        <v>1.1000000000000001</v>
      </c>
      <c r="BD15">
        <v>1</v>
      </c>
      <c r="BE15">
        <v>4</v>
      </c>
      <c r="BF15">
        <v>4</v>
      </c>
      <c r="BG15">
        <v>5</v>
      </c>
      <c r="BH15">
        <v>28</v>
      </c>
      <c r="BI15">
        <v>8</v>
      </c>
      <c r="BJ15">
        <v>6</v>
      </c>
      <c r="BK15">
        <v>8</v>
      </c>
      <c r="BL15">
        <v>2</v>
      </c>
      <c r="BM15">
        <v>10</v>
      </c>
      <c r="BN15">
        <v>4</v>
      </c>
      <c r="BO15">
        <v>3</v>
      </c>
      <c r="BP15">
        <v>-1</v>
      </c>
      <c r="BQ15">
        <v>2</v>
      </c>
      <c r="BR15">
        <v>1568</v>
      </c>
      <c r="BS15">
        <v>11</v>
      </c>
      <c r="BT15">
        <v>63</v>
      </c>
      <c r="BU15">
        <v>20</v>
      </c>
      <c r="BV15">
        <v>127</v>
      </c>
      <c r="BW15">
        <v>34</v>
      </c>
      <c r="BX15">
        <v>6</v>
      </c>
      <c r="BY15">
        <v>27</v>
      </c>
      <c r="CE15" t="s">
        <v>99</v>
      </c>
      <c r="CG15">
        <v>3</v>
      </c>
      <c r="CH15" t="s">
        <v>100</v>
      </c>
      <c r="CJ15" t="s">
        <v>101</v>
      </c>
      <c r="CK15">
        <v>511325</v>
      </c>
      <c r="CL15" t="s">
        <v>94</v>
      </c>
      <c r="CM15" t="s">
        <v>95</v>
      </c>
      <c r="CN15">
        <v>25.53</v>
      </c>
      <c r="CO15">
        <v>20.61</v>
      </c>
      <c r="CP15">
        <v>25.18</v>
      </c>
      <c r="CQ15">
        <v>71.319999999999993</v>
      </c>
    </row>
    <row r="16" spans="1:95" x14ac:dyDescent="0.25">
      <c r="A16" t="s">
        <v>193</v>
      </c>
      <c r="B16">
        <f t="shared" si="0"/>
        <v>14</v>
      </c>
      <c r="C16">
        <v>15</v>
      </c>
      <c r="D16" t="s">
        <v>129</v>
      </c>
      <c r="E16" s="1">
        <v>42548</v>
      </c>
      <c r="F16" s="1">
        <v>42548</v>
      </c>
      <c r="G16" s="2">
        <v>0.96137731481481481</v>
      </c>
      <c r="H16" t="s">
        <v>130</v>
      </c>
      <c r="I16" t="s">
        <v>98</v>
      </c>
      <c r="J16">
        <v>28.62</v>
      </c>
      <c r="K16">
        <v>27.24</v>
      </c>
      <c r="L16">
        <v>29.49</v>
      </c>
      <c r="M16">
        <v>85.36</v>
      </c>
      <c r="N16">
        <v>-5928</v>
      </c>
      <c r="O16">
        <v>938</v>
      </c>
      <c r="P16">
        <v>555</v>
      </c>
      <c r="Q16">
        <v>184</v>
      </c>
      <c r="R16">
        <v>218</v>
      </c>
      <c r="S16">
        <v>70</v>
      </c>
      <c r="T16">
        <v>18942</v>
      </c>
      <c r="U16">
        <v>216</v>
      </c>
      <c r="V16">
        <v>141</v>
      </c>
      <c r="W16">
        <v>41</v>
      </c>
      <c r="X16">
        <v>3922</v>
      </c>
      <c r="Y16">
        <v>45</v>
      </c>
      <c r="Z16">
        <v>2571</v>
      </c>
      <c r="AA16">
        <v>52</v>
      </c>
      <c r="AB16">
        <v>137</v>
      </c>
      <c r="AC16">
        <v>6</v>
      </c>
      <c r="AD16">
        <v>354</v>
      </c>
      <c r="AE16">
        <v>7</v>
      </c>
      <c r="AF16">
        <v>19997</v>
      </c>
      <c r="AG16">
        <v>107</v>
      </c>
      <c r="AH16">
        <v>200</v>
      </c>
      <c r="AI16">
        <v>23</v>
      </c>
      <c r="AJ16">
        <v>-9</v>
      </c>
      <c r="AK16">
        <v>5</v>
      </c>
      <c r="AL16">
        <v>13</v>
      </c>
      <c r="AM16">
        <v>2</v>
      </c>
      <c r="AN16">
        <v>103</v>
      </c>
      <c r="AO16">
        <v>3</v>
      </c>
      <c r="AP16">
        <v>71</v>
      </c>
      <c r="AQ16">
        <v>2</v>
      </c>
      <c r="AR16">
        <v>3.7</v>
      </c>
      <c r="AS16">
        <v>0.7</v>
      </c>
      <c r="AT16">
        <v>106.2</v>
      </c>
      <c r="AU16">
        <v>1.4</v>
      </c>
      <c r="AV16">
        <v>33.6</v>
      </c>
      <c r="AW16">
        <v>1.2</v>
      </c>
      <c r="AX16">
        <v>479</v>
      </c>
      <c r="AY16">
        <v>53</v>
      </c>
      <c r="AZ16">
        <v>115</v>
      </c>
      <c r="BA16">
        <v>2</v>
      </c>
      <c r="BB16">
        <v>-1.4</v>
      </c>
      <c r="BC16">
        <v>1.1000000000000001</v>
      </c>
      <c r="BD16">
        <v>5</v>
      </c>
      <c r="BE16">
        <v>4</v>
      </c>
      <c r="BF16">
        <v>1</v>
      </c>
      <c r="BG16">
        <v>5</v>
      </c>
      <c r="BH16">
        <v>18</v>
      </c>
      <c r="BI16">
        <v>8</v>
      </c>
      <c r="BJ16">
        <v>-22</v>
      </c>
      <c r="BK16">
        <v>9</v>
      </c>
      <c r="BL16">
        <v>2</v>
      </c>
      <c r="BM16">
        <v>7</v>
      </c>
      <c r="BN16">
        <v>0</v>
      </c>
      <c r="BO16">
        <v>2</v>
      </c>
      <c r="BP16">
        <v>2.2999999999999998</v>
      </c>
      <c r="BQ16">
        <v>1.8</v>
      </c>
      <c r="BR16">
        <v>117</v>
      </c>
      <c r="BS16">
        <v>3</v>
      </c>
      <c r="BT16">
        <v>21</v>
      </c>
      <c r="BU16">
        <v>18</v>
      </c>
      <c r="BV16">
        <v>125</v>
      </c>
      <c r="BW16">
        <v>34</v>
      </c>
      <c r="BX16">
        <v>69</v>
      </c>
      <c r="BY16">
        <v>27</v>
      </c>
      <c r="CE16" t="s">
        <v>99</v>
      </c>
      <c r="CG16">
        <v>3</v>
      </c>
      <c r="CH16" t="s">
        <v>100</v>
      </c>
      <c r="CJ16" t="s">
        <v>101</v>
      </c>
      <c r="CK16">
        <v>511325</v>
      </c>
      <c r="CL16" t="s">
        <v>94</v>
      </c>
      <c r="CM16" t="s">
        <v>95</v>
      </c>
      <c r="CN16">
        <v>25.6</v>
      </c>
      <c r="CO16">
        <v>21.5</v>
      </c>
      <c r="CP16">
        <v>26.58</v>
      </c>
      <c r="CQ16">
        <v>73.680000000000007</v>
      </c>
    </row>
    <row r="17" spans="1:95" x14ac:dyDescent="0.25">
      <c r="A17" t="s">
        <v>193</v>
      </c>
      <c r="B17">
        <f t="shared" si="0"/>
        <v>15</v>
      </c>
      <c r="C17">
        <v>16</v>
      </c>
      <c r="D17" t="s">
        <v>131</v>
      </c>
      <c r="E17" s="1">
        <v>42548</v>
      </c>
      <c r="F17" s="1">
        <v>42548</v>
      </c>
      <c r="G17" s="2">
        <v>0.96349537037037036</v>
      </c>
      <c r="H17" t="s">
        <v>132</v>
      </c>
      <c r="I17" t="s">
        <v>98</v>
      </c>
      <c r="J17">
        <v>28.52</v>
      </c>
      <c r="K17">
        <v>26.92</v>
      </c>
      <c r="L17">
        <v>29.3</v>
      </c>
      <c r="M17">
        <v>84.74</v>
      </c>
      <c r="N17">
        <v>-5176</v>
      </c>
      <c r="O17">
        <v>1120</v>
      </c>
      <c r="P17">
        <v>742</v>
      </c>
      <c r="Q17">
        <v>223</v>
      </c>
      <c r="R17">
        <v>309</v>
      </c>
      <c r="S17">
        <v>79</v>
      </c>
      <c r="T17">
        <v>14405</v>
      </c>
      <c r="U17">
        <v>185</v>
      </c>
      <c r="V17">
        <v>464</v>
      </c>
      <c r="W17">
        <v>43</v>
      </c>
      <c r="X17">
        <v>3627</v>
      </c>
      <c r="Y17">
        <v>45</v>
      </c>
      <c r="Z17">
        <v>2074</v>
      </c>
      <c r="AA17">
        <v>50</v>
      </c>
      <c r="AB17">
        <v>151</v>
      </c>
      <c r="AC17">
        <v>7</v>
      </c>
      <c r="AD17">
        <v>2159</v>
      </c>
      <c r="AE17">
        <v>22</v>
      </c>
      <c r="AF17">
        <v>40039</v>
      </c>
      <c r="AG17">
        <v>192</v>
      </c>
      <c r="AH17">
        <v>242</v>
      </c>
      <c r="AI17">
        <v>32</v>
      </c>
      <c r="AJ17">
        <v>21</v>
      </c>
      <c r="AK17">
        <v>6</v>
      </c>
      <c r="AL17">
        <v>40</v>
      </c>
      <c r="AM17">
        <v>3</v>
      </c>
      <c r="AN17">
        <v>187</v>
      </c>
      <c r="AO17">
        <v>4</v>
      </c>
      <c r="AP17">
        <v>39</v>
      </c>
      <c r="AQ17">
        <v>3</v>
      </c>
      <c r="AR17">
        <v>4.3</v>
      </c>
      <c r="AS17">
        <v>0.7</v>
      </c>
      <c r="AT17">
        <v>84.7</v>
      </c>
      <c r="AU17">
        <v>1.3</v>
      </c>
      <c r="AV17">
        <v>59</v>
      </c>
      <c r="AW17">
        <v>1.5</v>
      </c>
      <c r="AX17">
        <v>766</v>
      </c>
      <c r="AY17">
        <v>57</v>
      </c>
      <c r="AZ17">
        <v>151</v>
      </c>
      <c r="BA17">
        <v>3</v>
      </c>
      <c r="BB17">
        <v>1.1000000000000001</v>
      </c>
      <c r="BC17">
        <v>1.1000000000000001</v>
      </c>
      <c r="BD17">
        <v>1</v>
      </c>
      <c r="BE17">
        <v>4</v>
      </c>
      <c r="BF17">
        <v>11</v>
      </c>
      <c r="BG17">
        <v>4</v>
      </c>
      <c r="BH17">
        <v>8</v>
      </c>
      <c r="BI17">
        <v>7</v>
      </c>
      <c r="BJ17">
        <v>-2</v>
      </c>
      <c r="BK17">
        <v>8</v>
      </c>
      <c r="BL17">
        <v>9</v>
      </c>
      <c r="BM17">
        <v>8</v>
      </c>
      <c r="BN17">
        <v>-4</v>
      </c>
      <c r="BO17">
        <v>2</v>
      </c>
      <c r="BP17">
        <v>1.6</v>
      </c>
      <c r="BQ17">
        <v>1.8</v>
      </c>
      <c r="BR17">
        <v>261</v>
      </c>
      <c r="BS17">
        <v>4</v>
      </c>
      <c r="BT17">
        <v>63</v>
      </c>
      <c r="BU17">
        <v>17</v>
      </c>
      <c r="BV17">
        <v>184</v>
      </c>
      <c r="BW17">
        <v>35</v>
      </c>
      <c r="BX17">
        <v>4</v>
      </c>
      <c r="BY17">
        <v>25</v>
      </c>
      <c r="CE17" t="s">
        <v>99</v>
      </c>
      <c r="CG17">
        <v>3</v>
      </c>
      <c r="CH17" t="s">
        <v>100</v>
      </c>
      <c r="CJ17" t="s">
        <v>101</v>
      </c>
      <c r="CK17">
        <v>511325</v>
      </c>
      <c r="CL17" t="s">
        <v>94</v>
      </c>
      <c r="CM17" t="s">
        <v>95</v>
      </c>
      <c r="CN17">
        <v>25.24</v>
      </c>
      <c r="CO17">
        <v>20.22</v>
      </c>
      <c r="CP17">
        <v>25.2</v>
      </c>
      <c r="CQ17">
        <v>70.66</v>
      </c>
    </row>
    <row r="18" spans="1:95" x14ac:dyDescent="0.25">
      <c r="A18" t="s">
        <v>193</v>
      </c>
      <c r="B18">
        <f t="shared" si="0"/>
        <v>16</v>
      </c>
      <c r="C18">
        <v>17</v>
      </c>
      <c r="D18" t="s">
        <v>133</v>
      </c>
      <c r="E18" s="1">
        <v>42548</v>
      </c>
      <c r="F18" s="1">
        <v>42548</v>
      </c>
      <c r="G18" s="2">
        <v>0.96506944444444442</v>
      </c>
      <c r="H18" t="s">
        <v>134</v>
      </c>
      <c r="I18" t="s">
        <v>98</v>
      </c>
      <c r="J18">
        <v>28.52</v>
      </c>
      <c r="K18">
        <v>26.97</v>
      </c>
      <c r="L18">
        <v>29.48</v>
      </c>
      <c r="M18">
        <v>84.97</v>
      </c>
      <c r="N18">
        <v>-2890</v>
      </c>
      <c r="O18">
        <v>1244</v>
      </c>
      <c r="P18">
        <v>350</v>
      </c>
      <c r="Q18">
        <v>219</v>
      </c>
      <c r="R18">
        <v>323</v>
      </c>
      <c r="S18">
        <v>81</v>
      </c>
      <c r="T18">
        <v>4100</v>
      </c>
      <c r="U18">
        <v>98</v>
      </c>
      <c r="V18">
        <v>1133</v>
      </c>
      <c r="W18">
        <v>48</v>
      </c>
      <c r="X18">
        <v>1267</v>
      </c>
      <c r="Y18">
        <v>26</v>
      </c>
      <c r="Z18">
        <v>826</v>
      </c>
      <c r="AA18">
        <v>37</v>
      </c>
      <c r="AB18">
        <v>91</v>
      </c>
      <c r="AC18">
        <v>6</v>
      </c>
      <c r="AD18">
        <v>23934</v>
      </c>
      <c r="AE18">
        <v>208</v>
      </c>
      <c r="AF18">
        <v>21383</v>
      </c>
      <c r="AG18">
        <v>116</v>
      </c>
      <c r="AH18">
        <v>156</v>
      </c>
      <c r="AI18">
        <v>24</v>
      </c>
      <c r="AJ18">
        <v>145</v>
      </c>
      <c r="AK18">
        <v>7</v>
      </c>
      <c r="AL18">
        <v>64</v>
      </c>
      <c r="AM18">
        <v>3</v>
      </c>
      <c r="AN18">
        <v>250</v>
      </c>
      <c r="AO18">
        <v>4</v>
      </c>
      <c r="AP18">
        <v>-11</v>
      </c>
      <c r="AQ18">
        <v>5</v>
      </c>
      <c r="AR18">
        <v>-0.1</v>
      </c>
      <c r="AS18">
        <v>0.8</v>
      </c>
      <c r="AT18">
        <v>44.2</v>
      </c>
      <c r="AU18">
        <v>1</v>
      </c>
      <c r="AV18">
        <v>36.5</v>
      </c>
      <c r="AW18">
        <v>1.2</v>
      </c>
      <c r="AX18">
        <v>1198</v>
      </c>
      <c r="AY18">
        <v>67</v>
      </c>
      <c r="AZ18">
        <v>96</v>
      </c>
      <c r="BA18">
        <v>2</v>
      </c>
      <c r="BB18">
        <v>10</v>
      </c>
      <c r="BC18">
        <v>1.2</v>
      </c>
      <c r="BD18">
        <v>3</v>
      </c>
      <c r="BE18">
        <v>4</v>
      </c>
      <c r="BF18">
        <v>2</v>
      </c>
      <c r="BG18">
        <v>5</v>
      </c>
      <c r="BH18">
        <v>14</v>
      </c>
      <c r="BI18">
        <v>8</v>
      </c>
      <c r="BJ18">
        <v>-3</v>
      </c>
      <c r="BK18">
        <v>9</v>
      </c>
      <c r="BL18">
        <v>-9</v>
      </c>
      <c r="BM18">
        <v>8</v>
      </c>
      <c r="BN18">
        <v>2</v>
      </c>
      <c r="BO18">
        <v>2</v>
      </c>
      <c r="BP18">
        <v>2</v>
      </c>
      <c r="BQ18">
        <v>2</v>
      </c>
      <c r="BR18">
        <v>864</v>
      </c>
      <c r="BS18">
        <v>7</v>
      </c>
      <c r="BT18">
        <v>16</v>
      </c>
      <c r="BU18">
        <v>19</v>
      </c>
      <c r="BV18">
        <v>143</v>
      </c>
      <c r="BW18">
        <v>34</v>
      </c>
      <c r="BX18">
        <v>16</v>
      </c>
      <c r="BY18">
        <v>24</v>
      </c>
      <c r="CE18" t="s">
        <v>99</v>
      </c>
      <c r="CG18">
        <v>3</v>
      </c>
      <c r="CH18" t="s">
        <v>100</v>
      </c>
      <c r="CJ18" t="s">
        <v>101</v>
      </c>
      <c r="CK18">
        <v>511325</v>
      </c>
      <c r="CL18" t="s">
        <v>94</v>
      </c>
      <c r="CM18" t="s">
        <v>95</v>
      </c>
      <c r="CN18">
        <v>25.32</v>
      </c>
      <c r="CO18">
        <v>20.52</v>
      </c>
      <c r="CP18">
        <v>26.35</v>
      </c>
      <c r="CQ18">
        <v>72.2</v>
      </c>
    </row>
    <row r="19" spans="1:95" x14ac:dyDescent="0.25">
      <c r="A19" t="s">
        <v>193</v>
      </c>
      <c r="B19">
        <v>17</v>
      </c>
      <c r="C19">
        <v>18</v>
      </c>
      <c r="D19" t="s">
        <v>138</v>
      </c>
      <c r="E19" s="1">
        <v>42548</v>
      </c>
      <c r="F19" s="1">
        <v>42548</v>
      </c>
      <c r="G19" s="2">
        <v>0.97332175925925923</v>
      </c>
      <c r="H19" t="s">
        <v>139</v>
      </c>
      <c r="I19" t="s">
        <v>98</v>
      </c>
      <c r="J19">
        <v>28.66</v>
      </c>
      <c r="K19">
        <v>27.34</v>
      </c>
      <c r="L19">
        <v>29.42</v>
      </c>
      <c r="M19">
        <v>85.42</v>
      </c>
      <c r="N19">
        <v>-6514</v>
      </c>
      <c r="O19">
        <v>973</v>
      </c>
      <c r="P19">
        <v>4</v>
      </c>
      <c r="Q19">
        <v>177</v>
      </c>
      <c r="R19">
        <v>189</v>
      </c>
      <c r="S19">
        <v>70</v>
      </c>
      <c r="T19">
        <v>10253</v>
      </c>
      <c r="U19">
        <v>147</v>
      </c>
      <c r="V19">
        <v>396</v>
      </c>
      <c r="W19">
        <v>39</v>
      </c>
      <c r="X19">
        <v>2774</v>
      </c>
      <c r="Y19">
        <v>37</v>
      </c>
      <c r="Z19">
        <v>1390</v>
      </c>
      <c r="AA19">
        <v>42</v>
      </c>
      <c r="AB19">
        <v>108</v>
      </c>
      <c r="AC19">
        <v>6</v>
      </c>
      <c r="AD19">
        <v>1651</v>
      </c>
      <c r="AE19">
        <v>18</v>
      </c>
      <c r="AF19">
        <v>27975</v>
      </c>
      <c r="AG19">
        <v>143</v>
      </c>
      <c r="AH19">
        <v>227</v>
      </c>
      <c r="AI19">
        <v>27</v>
      </c>
      <c r="AJ19">
        <v>-4</v>
      </c>
      <c r="AK19">
        <v>5</v>
      </c>
      <c r="AL19">
        <v>26</v>
      </c>
      <c r="AM19">
        <v>2</v>
      </c>
      <c r="AN19">
        <v>173</v>
      </c>
      <c r="AO19">
        <v>3</v>
      </c>
      <c r="AP19">
        <v>-3</v>
      </c>
      <c r="AQ19">
        <v>3</v>
      </c>
      <c r="AR19">
        <v>0.4</v>
      </c>
      <c r="AS19">
        <v>0.7</v>
      </c>
      <c r="AT19">
        <v>56.3</v>
      </c>
      <c r="AU19">
        <v>1.1000000000000001</v>
      </c>
      <c r="AV19">
        <v>28.2</v>
      </c>
      <c r="AW19">
        <v>1.1000000000000001</v>
      </c>
      <c r="AX19">
        <v>730</v>
      </c>
      <c r="AY19">
        <v>56</v>
      </c>
      <c r="AZ19">
        <v>128</v>
      </c>
      <c r="BA19">
        <v>3</v>
      </c>
      <c r="BB19">
        <v>0</v>
      </c>
      <c r="BC19">
        <v>1.1000000000000001</v>
      </c>
      <c r="BD19">
        <v>-2</v>
      </c>
      <c r="BE19">
        <v>4</v>
      </c>
      <c r="BF19">
        <v>-2</v>
      </c>
      <c r="BG19">
        <v>5</v>
      </c>
      <c r="BH19">
        <v>22</v>
      </c>
      <c r="BI19">
        <v>8</v>
      </c>
      <c r="BJ19">
        <v>0</v>
      </c>
      <c r="BK19">
        <v>8</v>
      </c>
      <c r="BL19">
        <v>-20</v>
      </c>
      <c r="BM19">
        <v>7</v>
      </c>
      <c r="BN19">
        <v>4</v>
      </c>
      <c r="BO19">
        <v>2</v>
      </c>
      <c r="BP19">
        <v>2.6</v>
      </c>
      <c r="BQ19">
        <v>1.8</v>
      </c>
      <c r="BR19">
        <v>398</v>
      </c>
      <c r="BS19">
        <v>5</v>
      </c>
      <c r="BT19">
        <v>40</v>
      </c>
      <c r="BU19">
        <v>18</v>
      </c>
      <c r="BV19">
        <v>210</v>
      </c>
      <c r="BW19">
        <v>36</v>
      </c>
      <c r="BX19">
        <v>48</v>
      </c>
      <c r="BY19">
        <v>25</v>
      </c>
      <c r="CE19" t="s">
        <v>99</v>
      </c>
      <c r="CG19">
        <v>3</v>
      </c>
      <c r="CH19" t="s">
        <v>100</v>
      </c>
      <c r="CJ19" t="s">
        <v>101</v>
      </c>
      <c r="CK19">
        <v>511325</v>
      </c>
      <c r="CL19" t="s">
        <v>94</v>
      </c>
      <c r="CM19" t="s">
        <v>95</v>
      </c>
      <c r="CN19">
        <v>25.69</v>
      </c>
      <c r="CO19">
        <v>21.55</v>
      </c>
      <c r="CP19">
        <v>26.08</v>
      </c>
      <c r="CQ19">
        <v>73.319999999999993</v>
      </c>
    </row>
    <row r="20" spans="1:95" x14ac:dyDescent="0.25">
      <c r="A20" t="s">
        <v>193</v>
      </c>
      <c r="B20">
        <v>18</v>
      </c>
      <c r="C20">
        <v>19</v>
      </c>
      <c r="D20" t="s">
        <v>140</v>
      </c>
      <c r="E20" s="1">
        <v>42549</v>
      </c>
      <c r="F20" s="1">
        <v>42549</v>
      </c>
      <c r="G20" s="2">
        <v>1.4340277777777776E-2</v>
      </c>
      <c r="H20" t="s">
        <v>93</v>
      </c>
      <c r="I20" t="s">
        <v>98</v>
      </c>
      <c r="J20">
        <v>29.09</v>
      </c>
      <c r="K20">
        <v>28.04</v>
      </c>
      <c r="L20">
        <v>29.6</v>
      </c>
      <c r="M20">
        <v>86.74</v>
      </c>
      <c r="N20">
        <v>-6959</v>
      </c>
      <c r="O20">
        <v>1015</v>
      </c>
      <c r="P20">
        <v>336</v>
      </c>
      <c r="Q20">
        <v>198</v>
      </c>
      <c r="R20">
        <v>192</v>
      </c>
      <c r="S20">
        <v>78</v>
      </c>
      <c r="T20">
        <v>11903</v>
      </c>
      <c r="U20">
        <v>178</v>
      </c>
      <c r="V20">
        <v>457</v>
      </c>
      <c r="W20">
        <v>45</v>
      </c>
      <c r="X20">
        <v>2683</v>
      </c>
      <c r="Y20">
        <v>39</v>
      </c>
      <c r="Z20">
        <v>1597</v>
      </c>
      <c r="AA20">
        <v>47</v>
      </c>
      <c r="AB20">
        <v>117</v>
      </c>
      <c r="AC20">
        <v>6</v>
      </c>
      <c r="AD20">
        <v>593</v>
      </c>
      <c r="AE20">
        <v>11</v>
      </c>
      <c r="AF20">
        <v>25746</v>
      </c>
      <c r="AG20">
        <v>146</v>
      </c>
      <c r="AH20">
        <v>182</v>
      </c>
      <c r="AI20">
        <v>29</v>
      </c>
      <c r="AJ20">
        <v>-8</v>
      </c>
      <c r="AK20">
        <v>6</v>
      </c>
      <c r="AL20">
        <v>20</v>
      </c>
      <c r="AM20">
        <v>3</v>
      </c>
      <c r="AN20">
        <v>137</v>
      </c>
      <c r="AO20">
        <v>3</v>
      </c>
      <c r="AP20">
        <v>40</v>
      </c>
      <c r="AQ20">
        <v>2</v>
      </c>
      <c r="AR20">
        <v>2.2999999999999998</v>
      </c>
      <c r="AS20">
        <v>0.7</v>
      </c>
      <c r="AT20">
        <v>80.7</v>
      </c>
      <c r="AU20">
        <v>1.4</v>
      </c>
      <c r="AV20">
        <v>22.9</v>
      </c>
      <c r="AW20">
        <v>1.1000000000000001</v>
      </c>
      <c r="AX20">
        <v>270</v>
      </c>
      <c r="AY20">
        <v>51</v>
      </c>
      <c r="AZ20">
        <v>91</v>
      </c>
      <c r="BA20">
        <v>2</v>
      </c>
      <c r="BB20">
        <v>-0.5</v>
      </c>
      <c r="BC20">
        <v>1.2</v>
      </c>
      <c r="BD20">
        <v>6</v>
      </c>
      <c r="BE20">
        <v>4</v>
      </c>
      <c r="BF20">
        <v>-7</v>
      </c>
      <c r="BG20">
        <v>5</v>
      </c>
      <c r="BH20">
        <v>-4</v>
      </c>
      <c r="BI20">
        <v>8</v>
      </c>
      <c r="BJ20">
        <v>18</v>
      </c>
      <c r="BK20">
        <v>9</v>
      </c>
      <c r="BL20">
        <v>20</v>
      </c>
      <c r="BM20">
        <v>8</v>
      </c>
      <c r="BN20">
        <v>-7</v>
      </c>
      <c r="BO20">
        <v>2</v>
      </c>
      <c r="BP20">
        <v>-2</v>
      </c>
      <c r="BQ20">
        <v>1.9</v>
      </c>
      <c r="BR20">
        <v>70</v>
      </c>
      <c r="BS20">
        <v>2</v>
      </c>
      <c r="BT20">
        <v>-44</v>
      </c>
      <c r="BU20">
        <v>20</v>
      </c>
      <c r="BV20">
        <v>158</v>
      </c>
      <c r="BW20">
        <v>38</v>
      </c>
      <c r="BX20">
        <v>58</v>
      </c>
      <c r="BY20">
        <v>28</v>
      </c>
      <c r="CE20" t="s">
        <v>99</v>
      </c>
      <c r="CG20">
        <v>3</v>
      </c>
      <c r="CH20" t="s">
        <v>100</v>
      </c>
      <c r="CJ20" t="s">
        <v>101</v>
      </c>
      <c r="CK20">
        <v>511325</v>
      </c>
      <c r="CL20" t="s">
        <v>94</v>
      </c>
      <c r="CM20" t="s">
        <v>95</v>
      </c>
      <c r="CN20">
        <v>26.88</v>
      </c>
      <c r="CO20">
        <v>23.63</v>
      </c>
      <c r="CP20">
        <v>27.21</v>
      </c>
      <c r="CQ20">
        <v>77.709999999999994</v>
      </c>
    </row>
    <row r="21" spans="1:95" x14ac:dyDescent="0.25">
      <c r="A21" t="s">
        <v>193</v>
      </c>
      <c r="B21">
        <f t="shared" si="0"/>
        <v>19</v>
      </c>
      <c r="C21">
        <v>20</v>
      </c>
      <c r="D21" t="s">
        <v>141</v>
      </c>
      <c r="E21" s="1">
        <v>42549</v>
      </c>
      <c r="F21" s="1">
        <v>42549</v>
      </c>
      <c r="G21" s="2">
        <v>1.6516203703703703E-2</v>
      </c>
      <c r="H21" t="s">
        <v>97</v>
      </c>
      <c r="I21" t="s">
        <v>98</v>
      </c>
      <c r="J21">
        <v>28.7</v>
      </c>
      <c r="K21">
        <v>27.34</v>
      </c>
      <c r="L21">
        <v>29.43</v>
      </c>
      <c r="M21">
        <v>85.47</v>
      </c>
      <c r="N21">
        <v>-7175</v>
      </c>
      <c r="O21">
        <v>945</v>
      </c>
      <c r="P21">
        <v>141</v>
      </c>
      <c r="Q21">
        <v>178</v>
      </c>
      <c r="R21">
        <v>267</v>
      </c>
      <c r="S21">
        <v>72</v>
      </c>
      <c r="T21">
        <v>17516</v>
      </c>
      <c r="U21">
        <v>206</v>
      </c>
      <c r="V21">
        <v>608</v>
      </c>
      <c r="W21">
        <v>45</v>
      </c>
      <c r="X21">
        <v>3485</v>
      </c>
      <c r="Y21">
        <v>42</v>
      </c>
      <c r="Z21">
        <v>1923</v>
      </c>
      <c r="AA21">
        <v>47</v>
      </c>
      <c r="AB21">
        <v>106</v>
      </c>
      <c r="AC21">
        <v>6</v>
      </c>
      <c r="AD21">
        <v>403</v>
      </c>
      <c r="AE21">
        <v>8</v>
      </c>
      <c r="AF21">
        <v>25514</v>
      </c>
      <c r="AG21">
        <v>130</v>
      </c>
      <c r="AH21">
        <v>257</v>
      </c>
      <c r="AI21">
        <v>26</v>
      </c>
      <c r="AJ21">
        <v>-21</v>
      </c>
      <c r="AK21">
        <v>5</v>
      </c>
      <c r="AL21">
        <v>17</v>
      </c>
      <c r="AM21">
        <v>2</v>
      </c>
      <c r="AN21">
        <v>129</v>
      </c>
      <c r="AO21">
        <v>3</v>
      </c>
      <c r="AP21">
        <v>20</v>
      </c>
      <c r="AQ21">
        <v>1.4</v>
      </c>
      <c r="AR21">
        <v>0.7</v>
      </c>
      <c r="AS21">
        <v>0.6</v>
      </c>
      <c r="AT21">
        <v>90.4</v>
      </c>
      <c r="AU21">
        <v>1.3</v>
      </c>
      <c r="AV21">
        <v>32.4</v>
      </c>
      <c r="AW21">
        <v>1.2</v>
      </c>
      <c r="AX21">
        <v>463</v>
      </c>
      <c r="AY21">
        <v>50</v>
      </c>
      <c r="AZ21">
        <v>139</v>
      </c>
      <c r="BA21">
        <v>3</v>
      </c>
      <c r="BB21">
        <v>-1</v>
      </c>
      <c r="BC21">
        <v>1.1000000000000001</v>
      </c>
      <c r="BD21">
        <v>-1</v>
      </c>
      <c r="BE21">
        <v>4</v>
      </c>
      <c r="BF21">
        <v>3</v>
      </c>
      <c r="BG21">
        <v>5</v>
      </c>
      <c r="BH21">
        <v>-7</v>
      </c>
      <c r="BI21">
        <v>8</v>
      </c>
      <c r="BJ21">
        <v>-10</v>
      </c>
      <c r="BK21">
        <v>8</v>
      </c>
      <c r="BL21">
        <v>-5</v>
      </c>
      <c r="BM21">
        <v>7</v>
      </c>
      <c r="BN21">
        <v>0.8</v>
      </c>
      <c r="BO21">
        <v>1.8</v>
      </c>
      <c r="BP21">
        <v>0.6</v>
      </c>
      <c r="BQ21">
        <v>1.6</v>
      </c>
      <c r="BR21">
        <v>24.3</v>
      </c>
      <c r="BS21">
        <v>1.6</v>
      </c>
      <c r="BT21">
        <v>2</v>
      </c>
      <c r="BU21">
        <v>17</v>
      </c>
      <c r="BV21">
        <v>214</v>
      </c>
      <c r="BW21">
        <v>36</v>
      </c>
      <c r="BX21">
        <v>43</v>
      </c>
      <c r="BY21">
        <v>26</v>
      </c>
      <c r="CE21" t="s">
        <v>99</v>
      </c>
      <c r="CG21">
        <v>3</v>
      </c>
      <c r="CH21" t="s">
        <v>100</v>
      </c>
      <c r="CJ21" t="s">
        <v>101</v>
      </c>
      <c r="CK21">
        <v>511325</v>
      </c>
      <c r="CL21" t="s">
        <v>94</v>
      </c>
      <c r="CM21" t="s">
        <v>95</v>
      </c>
      <c r="CN21">
        <v>25.82</v>
      </c>
      <c r="CO21">
        <v>21.64</v>
      </c>
      <c r="CP21">
        <v>26.18</v>
      </c>
      <c r="CQ21">
        <v>73.64</v>
      </c>
    </row>
    <row r="22" spans="1:95" x14ac:dyDescent="0.25">
      <c r="A22" t="s">
        <v>193</v>
      </c>
      <c r="B22">
        <f t="shared" si="0"/>
        <v>20</v>
      </c>
      <c r="C22">
        <v>21</v>
      </c>
      <c r="D22" t="s">
        <v>142</v>
      </c>
      <c r="E22" s="1">
        <v>42549</v>
      </c>
      <c r="F22" s="1">
        <v>42549</v>
      </c>
      <c r="G22" s="2">
        <v>1.7870370370370373E-2</v>
      </c>
      <c r="H22" t="s">
        <v>103</v>
      </c>
      <c r="I22" t="s">
        <v>98</v>
      </c>
      <c r="J22">
        <v>28.7</v>
      </c>
      <c r="K22">
        <v>27.48</v>
      </c>
      <c r="L22">
        <v>29.49</v>
      </c>
      <c r="M22">
        <v>85.68</v>
      </c>
      <c r="N22">
        <v>-6835</v>
      </c>
      <c r="O22">
        <v>1043</v>
      </c>
      <c r="P22">
        <v>-130</v>
      </c>
      <c r="Q22">
        <v>186</v>
      </c>
      <c r="R22">
        <v>133</v>
      </c>
      <c r="S22">
        <v>77</v>
      </c>
      <c r="T22">
        <v>12804</v>
      </c>
      <c r="U22">
        <v>178</v>
      </c>
      <c r="V22">
        <v>733</v>
      </c>
      <c r="W22">
        <v>46</v>
      </c>
      <c r="X22">
        <v>4126</v>
      </c>
      <c r="Y22">
        <v>50</v>
      </c>
      <c r="Z22">
        <v>1855</v>
      </c>
      <c r="AA22">
        <v>51</v>
      </c>
      <c r="AB22">
        <v>147</v>
      </c>
      <c r="AC22">
        <v>6</v>
      </c>
      <c r="AD22">
        <v>493</v>
      </c>
      <c r="AE22">
        <v>9</v>
      </c>
      <c r="AF22">
        <v>31386</v>
      </c>
      <c r="AG22">
        <v>164</v>
      </c>
      <c r="AH22">
        <v>258</v>
      </c>
      <c r="AI22">
        <v>30</v>
      </c>
      <c r="AJ22">
        <v>-9</v>
      </c>
      <c r="AK22">
        <v>6</v>
      </c>
      <c r="AL22">
        <v>26</v>
      </c>
      <c r="AM22">
        <v>3</v>
      </c>
      <c r="AN22">
        <v>106</v>
      </c>
      <c r="AO22">
        <v>3</v>
      </c>
      <c r="AP22">
        <v>18.2</v>
      </c>
      <c r="AQ22">
        <v>1.6</v>
      </c>
      <c r="AR22">
        <v>1</v>
      </c>
      <c r="AS22">
        <v>0.6</v>
      </c>
      <c r="AT22">
        <v>88.8</v>
      </c>
      <c r="AU22">
        <v>1.4</v>
      </c>
      <c r="AV22">
        <v>31.9</v>
      </c>
      <c r="AW22">
        <v>1.2</v>
      </c>
      <c r="AX22">
        <v>515</v>
      </c>
      <c r="AY22">
        <v>54</v>
      </c>
      <c r="AZ22">
        <v>171</v>
      </c>
      <c r="BA22">
        <v>3</v>
      </c>
      <c r="BB22">
        <v>-2.4</v>
      </c>
      <c r="BC22">
        <v>1.2</v>
      </c>
      <c r="BD22">
        <v>5</v>
      </c>
      <c r="BE22">
        <v>4</v>
      </c>
      <c r="BF22">
        <v>0</v>
      </c>
      <c r="BG22">
        <v>5</v>
      </c>
      <c r="BH22">
        <v>24</v>
      </c>
      <c r="BI22">
        <v>8</v>
      </c>
      <c r="BJ22">
        <v>12</v>
      </c>
      <c r="BK22">
        <v>9</v>
      </c>
      <c r="BL22">
        <v>8</v>
      </c>
      <c r="BM22">
        <v>7</v>
      </c>
      <c r="BN22">
        <v>0.9</v>
      </c>
      <c r="BO22">
        <v>2</v>
      </c>
      <c r="BP22">
        <v>-1.4</v>
      </c>
      <c r="BQ22">
        <v>1.8</v>
      </c>
      <c r="BR22">
        <v>43.2</v>
      </c>
      <c r="BS22">
        <v>1.9</v>
      </c>
      <c r="BT22">
        <v>11</v>
      </c>
      <c r="BU22">
        <v>18</v>
      </c>
      <c r="BV22">
        <v>202</v>
      </c>
      <c r="BW22">
        <v>38</v>
      </c>
      <c r="BX22">
        <v>73</v>
      </c>
      <c r="BY22">
        <v>28</v>
      </c>
      <c r="CE22" t="s">
        <v>99</v>
      </c>
      <c r="CG22">
        <v>3</v>
      </c>
      <c r="CH22" t="s">
        <v>100</v>
      </c>
      <c r="CJ22" t="s">
        <v>101</v>
      </c>
      <c r="CK22">
        <v>511325</v>
      </c>
      <c r="CL22" t="s">
        <v>94</v>
      </c>
      <c r="CM22" t="s">
        <v>95</v>
      </c>
      <c r="CN22">
        <v>25.81</v>
      </c>
      <c r="CO22">
        <v>22.03</v>
      </c>
      <c r="CP22">
        <v>26.3</v>
      </c>
      <c r="CQ22">
        <v>74.14</v>
      </c>
    </row>
    <row r="23" spans="1:95" x14ac:dyDescent="0.25">
      <c r="A23" t="s">
        <v>193</v>
      </c>
      <c r="B23">
        <f t="shared" si="0"/>
        <v>21</v>
      </c>
      <c r="C23">
        <v>22</v>
      </c>
      <c r="D23" t="s">
        <v>143</v>
      </c>
      <c r="E23" s="1">
        <v>42549</v>
      </c>
      <c r="F23" s="1">
        <v>42549</v>
      </c>
      <c r="G23" s="2">
        <v>1.9247685185185184E-2</v>
      </c>
      <c r="H23" t="s">
        <v>104</v>
      </c>
      <c r="I23" t="s">
        <v>98</v>
      </c>
      <c r="J23">
        <v>28.85</v>
      </c>
      <c r="K23">
        <v>27.66</v>
      </c>
      <c r="L23">
        <v>29.48</v>
      </c>
      <c r="M23">
        <v>85.99</v>
      </c>
      <c r="N23">
        <v>-6300</v>
      </c>
      <c r="O23">
        <v>1016</v>
      </c>
      <c r="P23">
        <v>374</v>
      </c>
      <c r="Q23">
        <v>197</v>
      </c>
      <c r="R23">
        <v>76</v>
      </c>
      <c r="S23">
        <v>73</v>
      </c>
      <c r="T23">
        <v>12002</v>
      </c>
      <c r="U23">
        <v>170</v>
      </c>
      <c r="V23">
        <v>209</v>
      </c>
      <c r="W23">
        <v>40</v>
      </c>
      <c r="X23">
        <v>3515</v>
      </c>
      <c r="Y23">
        <v>45</v>
      </c>
      <c r="Z23">
        <v>1640</v>
      </c>
      <c r="AA23">
        <v>47</v>
      </c>
      <c r="AB23">
        <v>123</v>
      </c>
      <c r="AC23">
        <v>6</v>
      </c>
      <c r="AD23">
        <v>378</v>
      </c>
      <c r="AE23">
        <v>8</v>
      </c>
      <c r="AF23">
        <v>28789</v>
      </c>
      <c r="AG23">
        <v>153</v>
      </c>
      <c r="AH23">
        <v>175</v>
      </c>
      <c r="AI23">
        <v>29</v>
      </c>
      <c r="AJ23">
        <v>-3</v>
      </c>
      <c r="AK23">
        <v>6</v>
      </c>
      <c r="AL23">
        <v>29</v>
      </c>
      <c r="AM23">
        <v>3</v>
      </c>
      <c r="AN23">
        <v>91</v>
      </c>
      <c r="AO23">
        <v>3</v>
      </c>
      <c r="AP23">
        <v>38.1</v>
      </c>
      <c r="AQ23">
        <v>1.6</v>
      </c>
      <c r="AR23">
        <v>1.4</v>
      </c>
      <c r="AS23">
        <v>0.6</v>
      </c>
      <c r="AT23">
        <v>61.4</v>
      </c>
      <c r="AU23">
        <v>1.2</v>
      </c>
      <c r="AV23">
        <v>23.1</v>
      </c>
      <c r="AW23">
        <v>1</v>
      </c>
      <c r="AX23">
        <v>148</v>
      </c>
      <c r="AY23">
        <v>42</v>
      </c>
      <c r="AZ23">
        <v>80</v>
      </c>
      <c r="BA23">
        <v>2</v>
      </c>
      <c r="BB23">
        <v>0.1</v>
      </c>
      <c r="BC23">
        <v>1.1000000000000001</v>
      </c>
      <c r="BD23">
        <v>9</v>
      </c>
      <c r="BE23">
        <v>4</v>
      </c>
      <c r="BF23">
        <v>3</v>
      </c>
      <c r="BG23">
        <v>5</v>
      </c>
      <c r="BH23">
        <v>21</v>
      </c>
      <c r="BI23">
        <v>8</v>
      </c>
      <c r="BJ23">
        <v>9</v>
      </c>
      <c r="BK23">
        <v>9</v>
      </c>
      <c r="BL23">
        <v>0</v>
      </c>
      <c r="BM23">
        <v>7</v>
      </c>
      <c r="BN23">
        <v>0</v>
      </c>
      <c r="BO23">
        <v>2</v>
      </c>
      <c r="BP23">
        <v>0.7</v>
      </c>
      <c r="BQ23">
        <v>1.8</v>
      </c>
      <c r="BR23">
        <v>19.5</v>
      </c>
      <c r="BS23">
        <v>1.6</v>
      </c>
      <c r="BT23">
        <v>-2</v>
      </c>
      <c r="BU23">
        <v>18</v>
      </c>
      <c r="BV23">
        <v>175</v>
      </c>
      <c r="BW23">
        <v>36</v>
      </c>
      <c r="BX23">
        <v>1</v>
      </c>
      <c r="BY23">
        <v>24</v>
      </c>
      <c r="CE23" t="s">
        <v>99</v>
      </c>
      <c r="CG23">
        <v>3</v>
      </c>
      <c r="CH23" t="s">
        <v>100</v>
      </c>
      <c r="CJ23" t="s">
        <v>101</v>
      </c>
      <c r="CK23">
        <v>511325</v>
      </c>
      <c r="CL23" t="s">
        <v>94</v>
      </c>
      <c r="CM23" t="s">
        <v>95</v>
      </c>
      <c r="CN23">
        <v>26.24</v>
      </c>
      <c r="CO23">
        <v>22.55</v>
      </c>
      <c r="CP23">
        <v>26.47</v>
      </c>
      <c r="CQ23">
        <v>75.260000000000005</v>
      </c>
    </row>
    <row r="24" spans="1:95" x14ac:dyDescent="0.25">
      <c r="A24" t="s">
        <v>193</v>
      </c>
      <c r="B24">
        <f t="shared" si="0"/>
        <v>22</v>
      </c>
      <c r="C24">
        <v>23</v>
      </c>
      <c r="D24" t="s">
        <v>144</v>
      </c>
      <c r="E24" s="1">
        <v>42549</v>
      </c>
      <c r="F24" s="1">
        <v>42549</v>
      </c>
      <c r="G24" s="2">
        <v>2.0578703703703703E-2</v>
      </c>
      <c r="H24" t="s">
        <v>106</v>
      </c>
      <c r="I24" t="s">
        <v>98</v>
      </c>
      <c r="J24">
        <v>28.85</v>
      </c>
      <c r="K24">
        <v>27.81</v>
      </c>
      <c r="L24">
        <v>29.49</v>
      </c>
      <c r="M24">
        <v>86.15</v>
      </c>
      <c r="N24">
        <v>-6872</v>
      </c>
      <c r="O24">
        <v>1118</v>
      </c>
      <c r="P24">
        <v>541</v>
      </c>
      <c r="Q24">
        <v>227</v>
      </c>
      <c r="R24">
        <v>299</v>
      </c>
      <c r="S24">
        <v>86</v>
      </c>
      <c r="T24">
        <v>16968</v>
      </c>
      <c r="U24">
        <v>227</v>
      </c>
      <c r="V24">
        <v>201</v>
      </c>
      <c r="W24">
        <v>46</v>
      </c>
      <c r="X24">
        <v>3127</v>
      </c>
      <c r="Y24">
        <v>44</v>
      </c>
      <c r="Z24">
        <v>2039</v>
      </c>
      <c r="AA24">
        <v>53</v>
      </c>
      <c r="AB24">
        <v>150</v>
      </c>
      <c r="AC24">
        <v>7</v>
      </c>
      <c r="AD24">
        <v>541</v>
      </c>
      <c r="AE24">
        <v>10</v>
      </c>
      <c r="AF24">
        <v>35460</v>
      </c>
      <c r="AG24">
        <v>191</v>
      </c>
      <c r="AH24">
        <v>385</v>
      </c>
      <c r="AI24">
        <v>34</v>
      </c>
      <c r="AJ24">
        <v>-37</v>
      </c>
      <c r="AK24">
        <v>6</v>
      </c>
      <c r="AL24">
        <v>45</v>
      </c>
      <c r="AM24">
        <v>3</v>
      </c>
      <c r="AN24">
        <v>155</v>
      </c>
      <c r="AO24">
        <v>4</v>
      </c>
      <c r="AP24">
        <v>32</v>
      </c>
      <c r="AQ24">
        <v>3</v>
      </c>
      <c r="AR24">
        <v>3.6</v>
      </c>
      <c r="AS24">
        <v>0.8</v>
      </c>
      <c r="AT24">
        <v>89.9</v>
      </c>
      <c r="AU24">
        <v>1.5</v>
      </c>
      <c r="AV24">
        <v>63.6</v>
      </c>
      <c r="AW24">
        <v>1.8</v>
      </c>
      <c r="AX24">
        <v>376</v>
      </c>
      <c r="AY24">
        <v>62</v>
      </c>
      <c r="AZ24">
        <v>117</v>
      </c>
      <c r="BA24">
        <v>3</v>
      </c>
      <c r="BB24">
        <v>0.7</v>
      </c>
      <c r="BC24">
        <v>1.2</v>
      </c>
      <c r="BD24">
        <v>3</v>
      </c>
      <c r="BE24">
        <v>4</v>
      </c>
      <c r="BF24">
        <v>-6</v>
      </c>
      <c r="BG24">
        <v>5</v>
      </c>
      <c r="BH24">
        <v>17</v>
      </c>
      <c r="BI24">
        <v>9</v>
      </c>
      <c r="BJ24">
        <v>-5</v>
      </c>
      <c r="BK24">
        <v>9</v>
      </c>
      <c r="BL24">
        <v>4</v>
      </c>
      <c r="BM24">
        <v>8</v>
      </c>
      <c r="BN24">
        <v>-2</v>
      </c>
      <c r="BO24">
        <v>2</v>
      </c>
      <c r="BP24">
        <v>-1.2</v>
      </c>
      <c r="BQ24">
        <v>1.9</v>
      </c>
      <c r="BR24">
        <v>308</v>
      </c>
      <c r="BS24">
        <v>4</v>
      </c>
      <c r="BT24">
        <v>-22</v>
      </c>
      <c r="BU24">
        <v>20</v>
      </c>
      <c r="BV24">
        <v>157</v>
      </c>
      <c r="BW24">
        <v>39</v>
      </c>
      <c r="BX24">
        <v>19</v>
      </c>
      <c r="BY24">
        <v>30</v>
      </c>
      <c r="CE24" t="s">
        <v>99</v>
      </c>
      <c r="CG24">
        <v>3</v>
      </c>
      <c r="CH24" t="s">
        <v>100</v>
      </c>
      <c r="CJ24" t="s">
        <v>101</v>
      </c>
      <c r="CK24">
        <v>511325</v>
      </c>
      <c r="CL24" t="s">
        <v>94</v>
      </c>
      <c r="CM24" t="s">
        <v>95</v>
      </c>
      <c r="CN24">
        <v>26.21</v>
      </c>
      <c r="CO24">
        <v>22.76</v>
      </c>
      <c r="CP24">
        <v>26.49</v>
      </c>
      <c r="CQ24">
        <v>75.47</v>
      </c>
    </row>
    <row r="25" spans="1:95" x14ac:dyDescent="0.25">
      <c r="A25" t="s">
        <v>193</v>
      </c>
      <c r="B25">
        <f t="shared" si="0"/>
        <v>23</v>
      </c>
      <c r="C25">
        <v>24</v>
      </c>
      <c r="D25" t="s">
        <v>145</v>
      </c>
      <c r="E25" s="1">
        <v>42549</v>
      </c>
      <c r="F25" s="1">
        <v>42549</v>
      </c>
      <c r="G25" s="2">
        <v>2.1944444444444447E-2</v>
      </c>
      <c r="H25" t="s">
        <v>108</v>
      </c>
      <c r="I25" t="s">
        <v>98</v>
      </c>
      <c r="J25">
        <v>28.63</v>
      </c>
      <c r="K25">
        <v>27.14</v>
      </c>
      <c r="L25">
        <v>29.28</v>
      </c>
      <c r="M25">
        <v>85.04</v>
      </c>
      <c r="N25">
        <v>-4162</v>
      </c>
      <c r="O25">
        <v>1196</v>
      </c>
      <c r="P25">
        <v>544</v>
      </c>
      <c r="Q25">
        <v>225</v>
      </c>
      <c r="R25">
        <v>187</v>
      </c>
      <c r="S25">
        <v>77</v>
      </c>
      <c r="T25">
        <v>10751</v>
      </c>
      <c r="U25">
        <v>157</v>
      </c>
      <c r="V25">
        <v>1075</v>
      </c>
      <c r="W25">
        <v>48</v>
      </c>
      <c r="X25">
        <v>2588</v>
      </c>
      <c r="Y25">
        <v>37</v>
      </c>
      <c r="Z25">
        <v>1299</v>
      </c>
      <c r="AA25">
        <v>43</v>
      </c>
      <c r="AB25">
        <v>108</v>
      </c>
      <c r="AC25">
        <v>6</v>
      </c>
      <c r="AD25">
        <v>1276</v>
      </c>
      <c r="AE25">
        <v>16</v>
      </c>
      <c r="AF25">
        <v>47846</v>
      </c>
      <c r="AG25">
        <v>239</v>
      </c>
      <c r="AH25">
        <v>323</v>
      </c>
      <c r="AI25">
        <v>37</v>
      </c>
      <c r="AJ25">
        <v>16</v>
      </c>
      <c r="AK25">
        <v>7</v>
      </c>
      <c r="AL25">
        <v>633</v>
      </c>
      <c r="AM25">
        <v>8</v>
      </c>
      <c r="AN25">
        <v>589</v>
      </c>
      <c r="AO25">
        <v>7</v>
      </c>
      <c r="AP25">
        <v>14</v>
      </c>
      <c r="AQ25">
        <v>7</v>
      </c>
      <c r="AR25">
        <v>17.5</v>
      </c>
      <c r="AS25">
        <v>1.2</v>
      </c>
      <c r="AT25">
        <v>59.3</v>
      </c>
      <c r="AU25">
        <v>1.2</v>
      </c>
      <c r="AV25">
        <v>16.2</v>
      </c>
      <c r="AW25">
        <v>1</v>
      </c>
      <c r="AX25">
        <v>1266</v>
      </c>
      <c r="AY25">
        <v>96</v>
      </c>
      <c r="AZ25">
        <v>175</v>
      </c>
      <c r="BA25">
        <v>3</v>
      </c>
      <c r="BB25">
        <v>6.3</v>
      </c>
      <c r="BC25">
        <v>1.3</v>
      </c>
      <c r="BD25">
        <v>21</v>
      </c>
      <c r="BE25">
        <v>4</v>
      </c>
      <c r="BF25">
        <v>0</v>
      </c>
      <c r="BG25">
        <v>5</v>
      </c>
      <c r="BH25">
        <v>15</v>
      </c>
      <c r="BI25">
        <v>8</v>
      </c>
      <c r="BJ25">
        <v>24</v>
      </c>
      <c r="BK25">
        <v>9</v>
      </c>
      <c r="BL25">
        <v>14</v>
      </c>
      <c r="BM25">
        <v>11</v>
      </c>
      <c r="BN25">
        <v>3</v>
      </c>
      <c r="BO25">
        <v>3</v>
      </c>
      <c r="BP25">
        <v>5</v>
      </c>
      <c r="BQ25">
        <v>3</v>
      </c>
      <c r="BR25">
        <v>1745</v>
      </c>
      <c r="BS25">
        <v>12</v>
      </c>
      <c r="BT25">
        <v>114</v>
      </c>
      <c r="BU25">
        <v>21</v>
      </c>
      <c r="BV25">
        <v>210</v>
      </c>
      <c r="BW25">
        <v>38</v>
      </c>
      <c r="BX25">
        <v>52</v>
      </c>
      <c r="BY25">
        <v>29</v>
      </c>
      <c r="CE25" t="s">
        <v>99</v>
      </c>
      <c r="CG25">
        <v>3</v>
      </c>
      <c r="CH25" t="s">
        <v>100</v>
      </c>
      <c r="CJ25" t="s">
        <v>101</v>
      </c>
      <c r="CK25">
        <v>511325</v>
      </c>
      <c r="CL25" t="s">
        <v>94</v>
      </c>
      <c r="CM25" t="s">
        <v>95</v>
      </c>
      <c r="CN25">
        <v>25.44</v>
      </c>
      <c r="CO25">
        <v>20.64</v>
      </c>
      <c r="CP25">
        <v>25.04</v>
      </c>
      <c r="CQ25">
        <v>71.11</v>
      </c>
    </row>
    <row r="26" spans="1:95" x14ac:dyDescent="0.25">
      <c r="A26" t="s">
        <v>193</v>
      </c>
      <c r="B26">
        <f t="shared" si="0"/>
        <v>24</v>
      </c>
      <c r="C26">
        <v>25</v>
      </c>
      <c r="D26" t="s">
        <v>146</v>
      </c>
      <c r="E26" s="1">
        <v>42549</v>
      </c>
      <c r="F26" s="1">
        <v>42549</v>
      </c>
      <c r="G26" s="2">
        <v>2.4479166666666666E-2</v>
      </c>
      <c r="H26" t="s">
        <v>110</v>
      </c>
      <c r="I26" t="s">
        <v>98</v>
      </c>
      <c r="J26">
        <v>28.65</v>
      </c>
      <c r="K26">
        <v>26.98</v>
      </c>
      <c r="L26">
        <v>29.33</v>
      </c>
      <c r="M26">
        <v>84.96</v>
      </c>
      <c r="N26">
        <v>-5407</v>
      </c>
      <c r="O26">
        <v>1042</v>
      </c>
      <c r="P26">
        <v>66</v>
      </c>
      <c r="Q26">
        <v>186</v>
      </c>
      <c r="R26">
        <v>217</v>
      </c>
      <c r="S26">
        <v>73</v>
      </c>
      <c r="T26">
        <v>19241</v>
      </c>
      <c r="U26">
        <v>218</v>
      </c>
      <c r="V26">
        <v>595</v>
      </c>
      <c r="W26">
        <v>46</v>
      </c>
      <c r="X26">
        <v>3617</v>
      </c>
      <c r="Y26">
        <v>43</v>
      </c>
      <c r="Z26">
        <v>2394</v>
      </c>
      <c r="AA26">
        <v>51</v>
      </c>
      <c r="AB26">
        <v>145</v>
      </c>
      <c r="AC26">
        <v>6</v>
      </c>
      <c r="AD26">
        <v>821</v>
      </c>
      <c r="AE26">
        <v>11</v>
      </c>
      <c r="AF26">
        <v>32556</v>
      </c>
      <c r="AG26">
        <v>162</v>
      </c>
      <c r="AH26">
        <v>347</v>
      </c>
      <c r="AI26">
        <v>30</v>
      </c>
      <c r="AJ26">
        <v>13</v>
      </c>
      <c r="AK26">
        <v>6</v>
      </c>
      <c r="AL26">
        <v>29</v>
      </c>
      <c r="AM26">
        <v>3</v>
      </c>
      <c r="AN26">
        <v>131</v>
      </c>
      <c r="AO26">
        <v>3</v>
      </c>
      <c r="AP26">
        <v>13</v>
      </c>
      <c r="AQ26">
        <v>1.2</v>
      </c>
      <c r="AR26">
        <v>1.1000000000000001</v>
      </c>
      <c r="AS26">
        <v>0.6</v>
      </c>
      <c r="AT26">
        <v>129.1</v>
      </c>
      <c r="AU26">
        <v>1.6</v>
      </c>
      <c r="AV26">
        <v>48.9</v>
      </c>
      <c r="AW26">
        <v>1.4</v>
      </c>
      <c r="AX26">
        <v>771</v>
      </c>
      <c r="AY26">
        <v>60</v>
      </c>
      <c r="AZ26">
        <v>212</v>
      </c>
      <c r="BA26">
        <v>4</v>
      </c>
      <c r="BB26">
        <v>-2.6</v>
      </c>
      <c r="BC26">
        <v>1.2</v>
      </c>
      <c r="BD26">
        <v>-10</v>
      </c>
      <c r="BE26">
        <v>4</v>
      </c>
      <c r="BF26">
        <v>-6</v>
      </c>
      <c r="BG26">
        <v>5</v>
      </c>
      <c r="BH26">
        <v>13</v>
      </c>
      <c r="BI26">
        <v>8</v>
      </c>
      <c r="BJ26">
        <v>3</v>
      </c>
      <c r="BK26">
        <v>9</v>
      </c>
      <c r="BL26">
        <v>0</v>
      </c>
      <c r="BM26">
        <v>7</v>
      </c>
      <c r="BN26">
        <v>2.7</v>
      </c>
      <c r="BO26">
        <v>1.9</v>
      </c>
      <c r="BP26">
        <v>4.4000000000000004</v>
      </c>
      <c r="BQ26">
        <v>1.8</v>
      </c>
      <c r="BR26">
        <v>12.2</v>
      </c>
      <c r="BS26">
        <v>1.5</v>
      </c>
      <c r="BT26">
        <v>-6</v>
      </c>
      <c r="BU26">
        <v>18</v>
      </c>
      <c r="BV26">
        <v>338</v>
      </c>
      <c r="BW26">
        <v>40</v>
      </c>
      <c r="BX26">
        <v>142</v>
      </c>
      <c r="BY26">
        <v>31</v>
      </c>
      <c r="CE26" t="s">
        <v>99</v>
      </c>
      <c r="CG26">
        <v>3</v>
      </c>
      <c r="CH26" t="s">
        <v>100</v>
      </c>
      <c r="CJ26" t="s">
        <v>101</v>
      </c>
      <c r="CK26">
        <v>511325</v>
      </c>
      <c r="CL26" t="s">
        <v>94</v>
      </c>
      <c r="CM26" t="s">
        <v>95</v>
      </c>
      <c r="CN26">
        <v>25.6</v>
      </c>
      <c r="CO26">
        <v>20.56</v>
      </c>
      <c r="CP26">
        <v>25.39</v>
      </c>
      <c r="CQ26">
        <v>71.55</v>
      </c>
    </row>
    <row r="27" spans="1:95" x14ac:dyDescent="0.25">
      <c r="A27" t="s">
        <v>193</v>
      </c>
      <c r="B27">
        <f t="shared" si="0"/>
        <v>25</v>
      </c>
      <c r="C27">
        <v>26</v>
      </c>
      <c r="D27" t="s">
        <v>147</v>
      </c>
      <c r="E27" s="1">
        <v>42549</v>
      </c>
      <c r="F27" s="1">
        <v>42549</v>
      </c>
      <c r="G27" s="2">
        <v>2.5925925925925925E-2</v>
      </c>
      <c r="H27" t="s">
        <v>112</v>
      </c>
      <c r="I27" t="s">
        <v>98</v>
      </c>
      <c r="J27">
        <v>28.56</v>
      </c>
      <c r="K27">
        <v>27.09</v>
      </c>
      <c r="L27">
        <v>29.46</v>
      </c>
      <c r="M27">
        <v>85.11</v>
      </c>
      <c r="N27">
        <v>-6291</v>
      </c>
      <c r="O27">
        <v>884</v>
      </c>
      <c r="P27">
        <v>123</v>
      </c>
      <c r="Q27">
        <v>159</v>
      </c>
      <c r="R27">
        <v>237</v>
      </c>
      <c r="S27">
        <v>64</v>
      </c>
      <c r="T27">
        <v>15323</v>
      </c>
      <c r="U27">
        <v>180</v>
      </c>
      <c r="V27">
        <v>665</v>
      </c>
      <c r="W27">
        <v>42</v>
      </c>
      <c r="X27">
        <v>2791</v>
      </c>
      <c r="Y27">
        <v>34</v>
      </c>
      <c r="Z27">
        <v>1871</v>
      </c>
      <c r="AA27">
        <v>43</v>
      </c>
      <c r="AB27">
        <v>116</v>
      </c>
      <c r="AC27">
        <v>5</v>
      </c>
      <c r="AD27">
        <v>350</v>
      </c>
      <c r="AE27">
        <v>7</v>
      </c>
      <c r="AF27">
        <v>20519</v>
      </c>
      <c r="AG27">
        <v>106</v>
      </c>
      <c r="AH27">
        <v>229</v>
      </c>
      <c r="AI27">
        <v>23</v>
      </c>
      <c r="AJ27">
        <v>-2</v>
      </c>
      <c r="AK27">
        <v>5</v>
      </c>
      <c r="AL27">
        <v>13</v>
      </c>
      <c r="AM27">
        <v>2</v>
      </c>
      <c r="AN27">
        <v>99</v>
      </c>
      <c r="AO27">
        <v>3</v>
      </c>
      <c r="AP27">
        <v>10.4</v>
      </c>
      <c r="AQ27">
        <v>1.2</v>
      </c>
      <c r="AR27">
        <v>1.9</v>
      </c>
      <c r="AS27">
        <v>0.6</v>
      </c>
      <c r="AT27">
        <v>114.6</v>
      </c>
      <c r="AU27">
        <v>1.4</v>
      </c>
      <c r="AV27">
        <v>65.8</v>
      </c>
      <c r="AW27">
        <v>1.6</v>
      </c>
      <c r="AX27">
        <v>281</v>
      </c>
      <c r="AY27">
        <v>47</v>
      </c>
      <c r="AZ27">
        <v>141</v>
      </c>
      <c r="BA27">
        <v>3</v>
      </c>
      <c r="BB27">
        <v>-5.0999999999999996</v>
      </c>
      <c r="BC27">
        <v>1.1000000000000001</v>
      </c>
      <c r="BD27">
        <v>-7</v>
      </c>
      <c r="BE27">
        <v>4</v>
      </c>
      <c r="BF27">
        <v>1</v>
      </c>
      <c r="BG27">
        <v>4</v>
      </c>
      <c r="BH27">
        <v>3</v>
      </c>
      <c r="BI27">
        <v>7</v>
      </c>
      <c r="BJ27">
        <v>-7</v>
      </c>
      <c r="BK27">
        <v>8</v>
      </c>
      <c r="BL27">
        <v>1</v>
      </c>
      <c r="BM27">
        <v>7</v>
      </c>
      <c r="BN27">
        <v>-0.2</v>
      </c>
      <c r="BO27">
        <v>1.8</v>
      </c>
      <c r="BP27">
        <v>2.1</v>
      </c>
      <c r="BQ27">
        <v>1.6</v>
      </c>
      <c r="BR27">
        <v>16.3</v>
      </c>
      <c r="BS27">
        <v>1.4</v>
      </c>
      <c r="BT27">
        <v>30</v>
      </c>
      <c r="BU27">
        <v>17</v>
      </c>
      <c r="BV27">
        <v>172</v>
      </c>
      <c r="BW27">
        <v>34</v>
      </c>
      <c r="BX27">
        <v>47</v>
      </c>
      <c r="BY27">
        <v>26</v>
      </c>
      <c r="CE27" t="s">
        <v>99</v>
      </c>
      <c r="CG27">
        <v>3</v>
      </c>
      <c r="CH27" t="s">
        <v>100</v>
      </c>
      <c r="CJ27" t="s">
        <v>101</v>
      </c>
      <c r="CK27">
        <v>511325</v>
      </c>
      <c r="CL27" t="s">
        <v>94</v>
      </c>
      <c r="CM27" t="s">
        <v>95</v>
      </c>
      <c r="CN27">
        <v>25.48</v>
      </c>
      <c r="CO27">
        <v>21.07</v>
      </c>
      <c r="CP27">
        <v>26.38</v>
      </c>
      <c r="CQ27">
        <v>72.930000000000007</v>
      </c>
    </row>
    <row r="28" spans="1:95" x14ac:dyDescent="0.25">
      <c r="A28" t="s">
        <v>193</v>
      </c>
      <c r="B28">
        <f t="shared" si="0"/>
        <v>26</v>
      </c>
      <c r="C28">
        <v>27</v>
      </c>
      <c r="D28" t="s">
        <v>148</v>
      </c>
      <c r="E28" s="1">
        <v>42549</v>
      </c>
      <c r="F28" s="1">
        <v>42549</v>
      </c>
      <c r="G28" s="2">
        <v>2.7453703703703702E-2</v>
      </c>
      <c r="H28" t="s">
        <v>114</v>
      </c>
      <c r="I28" t="s">
        <v>98</v>
      </c>
      <c r="J28">
        <v>28.82</v>
      </c>
      <c r="K28">
        <v>27.48</v>
      </c>
      <c r="L28">
        <v>29.33</v>
      </c>
      <c r="M28">
        <v>85.62</v>
      </c>
      <c r="N28">
        <v>-4054</v>
      </c>
      <c r="O28">
        <v>1231</v>
      </c>
      <c r="P28">
        <v>110</v>
      </c>
      <c r="Q28">
        <v>218</v>
      </c>
      <c r="R28">
        <v>259</v>
      </c>
      <c r="S28">
        <v>83</v>
      </c>
      <c r="T28">
        <v>16363</v>
      </c>
      <c r="U28">
        <v>211</v>
      </c>
      <c r="V28">
        <v>598</v>
      </c>
      <c r="W28">
        <v>48</v>
      </c>
      <c r="X28">
        <v>3165</v>
      </c>
      <c r="Y28">
        <v>43</v>
      </c>
      <c r="Z28">
        <v>2057</v>
      </c>
      <c r="AA28">
        <v>52</v>
      </c>
      <c r="AB28">
        <v>109</v>
      </c>
      <c r="AC28">
        <v>6</v>
      </c>
      <c r="AD28">
        <v>1070</v>
      </c>
      <c r="AE28">
        <v>14</v>
      </c>
      <c r="AF28">
        <v>47678</v>
      </c>
      <c r="AG28">
        <v>241</v>
      </c>
      <c r="AH28">
        <v>307</v>
      </c>
      <c r="AI28">
        <v>37</v>
      </c>
      <c r="AJ28">
        <v>0</v>
      </c>
      <c r="AK28">
        <v>6</v>
      </c>
      <c r="AL28">
        <v>33</v>
      </c>
      <c r="AM28">
        <v>3</v>
      </c>
      <c r="AN28">
        <v>116</v>
      </c>
      <c r="AO28">
        <v>3</v>
      </c>
      <c r="AP28">
        <v>30.7</v>
      </c>
      <c r="AQ28">
        <v>1.6</v>
      </c>
      <c r="AR28">
        <v>0.3</v>
      </c>
      <c r="AS28">
        <v>0.6</v>
      </c>
      <c r="AT28">
        <v>118.9</v>
      </c>
      <c r="AU28">
        <v>1.6</v>
      </c>
      <c r="AV28">
        <v>38</v>
      </c>
      <c r="AW28">
        <v>1.3</v>
      </c>
      <c r="AX28">
        <v>812</v>
      </c>
      <c r="AY28">
        <v>61</v>
      </c>
      <c r="AZ28">
        <v>136</v>
      </c>
      <c r="BA28">
        <v>3</v>
      </c>
      <c r="BB28">
        <v>0.3</v>
      </c>
      <c r="BC28">
        <v>1.2</v>
      </c>
      <c r="BD28">
        <v>5</v>
      </c>
      <c r="BE28">
        <v>4</v>
      </c>
      <c r="BF28">
        <v>1</v>
      </c>
      <c r="BG28">
        <v>5</v>
      </c>
      <c r="BH28">
        <v>26</v>
      </c>
      <c r="BI28">
        <v>8</v>
      </c>
      <c r="BJ28">
        <v>8</v>
      </c>
      <c r="BK28">
        <v>9</v>
      </c>
      <c r="BL28">
        <v>13</v>
      </c>
      <c r="BM28">
        <v>8</v>
      </c>
      <c r="BN28">
        <v>-3</v>
      </c>
      <c r="BO28">
        <v>2</v>
      </c>
      <c r="BP28">
        <v>0.9</v>
      </c>
      <c r="BQ28">
        <v>1.9</v>
      </c>
      <c r="BR28">
        <v>20.7</v>
      </c>
      <c r="BS28">
        <v>1.7</v>
      </c>
      <c r="BT28">
        <v>-19</v>
      </c>
      <c r="BU28">
        <v>19</v>
      </c>
      <c r="BV28">
        <v>203</v>
      </c>
      <c r="BW28">
        <v>39</v>
      </c>
      <c r="BX28">
        <v>50</v>
      </c>
      <c r="BY28">
        <v>29</v>
      </c>
      <c r="CE28" t="s">
        <v>99</v>
      </c>
      <c r="CG28">
        <v>3</v>
      </c>
      <c r="CH28" t="s">
        <v>100</v>
      </c>
      <c r="CJ28" t="s">
        <v>101</v>
      </c>
      <c r="CK28">
        <v>511325</v>
      </c>
      <c r="CL28" t="s">
        <v>94</v>
      </c>
      <c r="CM28" t="s">
        <v>95</v>
      </c>
      <c r="CN28">
        <v>26.04</v>
      </c>
      <c r="CO28">
        <v>21.75</v>
      </c>
      <c r="CP28">
        <v>25.36</v>
      </c>
      <c r="CQ28">
        <v>73.14</v>
      </c>
    </row>
    <row r="29" spans="1:95" x14ac:dyDescent="0.25">
      <c r="A29" t="s">
        <v>193</v>
      </c>
      <c r="B29">
        <v>27</v>
      </c>
      <c r="C29">
        <v>28</v>
      </c>
      <c r="D29" t="s">
        <v>149</v>
      </c>
      <c r="E29" s="1">
        <v>42549</v>
      </c>
      <c r="F29" s="1">
        <v>42549</v>
      </c>
      <c r="G29" s="2">
        <v>2.9247685185185186E-2</v>
      </c>
      <c r="H29" t="s">
        <v>118</v>
      </c>
      <c r="I29" t="s">
        <v>98</v>
      </c>
      <c r="J29">
        <v>28.71</v>
      </c>
      <c r="K29">
        <v>27.3</v>
      </c>
      <c r="L29">
        <v>29.48</v>
      </c>
      <c r="M29">
        <v>85.49</v>
      </c>
      <c r="N29">
        <v>-4600</v>
      </c>
      <c r="O29">
        <v>1046</v>
      </c>
      <c r="P29">
        <v>101</v>
      </c>
      <c r="Q29">
        <v>180</v>
      </c>
      <c r="R29">
        <v>256</v>
      </c>
      <c r="S29">
        <v>72</v>
      </c>
      <c r="T29">
        <v>12288</v>
      </c>
      <c r="U29">
        <v>169</v>
      </c>
      <c r="V29">
        <v>636</v>
      </c>
      <c r="W29">
        <v>44</v>
      </c>
      <c r="X29">
        <v>2344</v>
      </c>
      <c r="Y29">
        <v>34</v>
      </c>
      <c r="Z29">
        <v>1671</v>
      </c>
      <c r="AA29">
        <v>44</v>
      </c>
      <c r="AB29">
        <v>102</v>
      </c>
      <c r="AC29">
        <v>6</v>
      </c>
      <c r="AD29">
        <v>6746</v>
      </c>
      <c r="AE29">
        <v>58</v>
      </c>
      <c r="AF29">
        <v>21320</v>
      </c>
      <c r="AG29">
        <v>113</v>
      </c>
      <c r="AH29">
        <v>-39</v>
      </c>
      <c r="AI29">
        <v>23</v>
      </c>
      <c r="AJ29">
        <v>98</v>
      </c>
      <c r="AK29">
        <v>6</v>
      </c>
      <c r="AL29">
        <v>36</v>
      </c>
      <c r="AM29">
        <v>3</v>
      </c>
      <c r="AN29">
        <v>164</v>
      </c>
      <c r="AO29">
        <v>3</v>
      </c>
      <c r="AP29">
        <v>7.1</v>
      </c>
      <c r="AQ29">
        <v>1.4</v>
      </c>
      <c r="AR29">
        <v>0.4</v>
      </c>
      <c r="AS29">
        <v>0.6</v>
      </c>
      <c r="AT29">
        <v>67.599999999999994</v>
      </c>
      <c r="AU29">
        <v>1.2</v>
      </c>
      <c r="AV29">
        <v>24.7</v>
      </c>
      <c r="AW29">
        <v>1</v>
      </c>
      <c r="AX29">
        <v>2068</v>
      </c>
      <c r="AY29">
        <v>71</v>
      </c>
      <c r="AZ29">
        <v>84</v>
      </c>
      <c r="BA29">
        <v>2</v>
      </c>
      <c r="BB29">
        <v>-2.7</v>
      </c>
      <c r="BC29">
        <v>1.1000000000000001</v>
      </c>
      <c r="BD29">
        <v>-1</v>
      </c>
      <c r="BE29">
        <v>4</v>
      </c>
      <c r="BF29">
        <v>13</v>
      </c>
      <c r="BG29">
        <v>5</v>
      </c>
      <c r="BH29">
        <v>24</v>
      </c>
      <c r="BI29">
        <v>8</v>
      </c>
      <c r="BJ29">
        <v>5</v>
      </c>
      <c r="BK29">
        <v>9</v>
      </c>
      <c r="BL29">
        <v>15</v>
      </c>
      <c r="BM29">
        <v>7</v>
      </c>
      <c r="BN29">
        <v>-2.1</v>
      </c>
      <c r="BO29">
        <v>1.8</v>
      </c>
      <c r="BP29">
        <v>-2.9</v>
      </c>
      <c r="BQ29">
        <v>1.6</v>
      </c>
      <c r="BR29">
        <v>45.8</v>
      </c>
      <c r="BS29">
        <v>1.8</v>
      </c>
      <c r="BT29">
        <v>11</v>
      </c>
      <c r="BU29">
        <v>17</v>
      </c>
      <c r="BV29">
        <v>151</v>
      </c>
      <c r="BW29">
        <v>35</v>
      </c>
      <c r="BX29">
        <v>87</v>
      </c>
      <c r="BY29">
        <v>26</v>
      </c>
      <c r="CE29" t="s">
        <v>99</v>
      </c>
      <c r="CG29">
        <v>3</v>
      </c>
      <c r="CH29" t="s">
        <v>100</v>
      </c>
      <c r="CJ29" t="s">
        <v>101</v>
      </c>
      <c r="CK29">
        <v>511325</v>
      </c>
      <c r="CL29" t="s">
        <v>94</v>
      </c>
      <c r="CM29" t="s">
        <v>95</v>
      </c>
      <c r="CN29">
        <v>25.87</v>
      </c>
      <c r="CO29">
        <v>21.55</v>
      </c>
      <c r="CP29">
        <v>26.52</v>
      </c>
      <c r="CQ29">
        <v>73.94</v>
      </c>
    </row>
    <row r="30" spans="1:95" x14ac:dyDescent="0.25">
      <c r="A30" t="s">
        <v>193</v>
      </c>
      <c r="B30">
        <f t="shared" si="0"/>
        <v>28</v>
      </c>
      <c r="C30">
        <v>29</v>
      </c>
      <c r="D30" t="s">
        <v>150</v>
      </c>
      <c r="E30" s="1">
        <v>42549</v>
      </c>
      <c r="F30" s="1">
        <v>42549</v>
      </c>
      <c r="G30" s="2">
        <v>3.0613425925925929E-2</v>
      </c>
      <c r="H30" t="s">
        <v>120</v>
      </c>
      <c r="I30" t="s">
        <v>98</v>
      </c>
      <c r="J30">
        <v>28.88</v>
      </c>
      <c r="K30">
        <v>27.51</v>
      </c>
      <c r="L30">
        <v>29.22</v>
      </c>
      <c r="M30">
        <v>85.61</v>
      </c>
      <c r="N30">
        <v>-4886</v>
      </c>
      <c r="O30">
        <v>1856</v>
      </c>
      <c r="P30">
        <v>735</v>
      </c>
      <c r="Q30">
        <v>292</v>
      </c>
      <c r="R30">
        <v>124</v>
      </c>
      <c r="S30">
        <v>90</v>
      </c>
      <c r="T30">
        <v>7783</v>
      </c>
      <c r="U30">
        <v>140</v>
      </c>
      <c r="V30">
        <v>24884</v>
      </c>
      <c r="W30">
        <v>264</v>
      </c>
      <c r="X30">
        <v>2917</v>
      </c>
      <c r="Y30">
        <v>43</v>
      </c>
      <c r="Z30">
        <v>1460</v>
      </c>
      <c r="AA30">
        <v>50</v>
      </c>
      <c r="AB30">
        <v>126</v>
      </c>
      <c r="AC30">
        <v>7</v>
      </c>
      <c r="AD30">
        <v>7413</v>
      </c>
      <c r="AE30">
        <v>70</v>
      </c>
      <c r="AF30">
        <v>66209</v>
      </c>
      <c r="AG30">
        <v>348</v>
      </c>
      <c r="AH30">
        <v>225</v>
      </c>
      <c r="AI30">
        <v>46</v>
      </c>
      <c r="AJ30">
        <v>18</v>
      </c>
      <c r="AK30">
        <v>8</v>
      </c>
      <c r="AL30">
        <v>128</v>
      </c>
      <c r="AM30">
        <v>4</v>
      </c>
      <c r="AN30">
        <v>967</v>
      </c>
      <c r="AO30">
        <v>10</v>
      </c>
      <c r="AP30">
        <v>-17</v>
      </c>
      <c r="AQ30">
        <v>9</v>
      </c>
      <c r="AR30">
        <v>5.3</v>
      </c>
      <c r="AS30">
        <v>1.3</v>
      </c>
      <c r="AT30">
        <v>39.1</v>
      </c>
      <c r="AU30">
        <v>1.2</v>
      </c>
      <c r="AV30">
        <v>44.2</v>
      </c>
      <c r="AW30">
        <v>1.6</v>
      </c>
      <c r="AX30">
        <v>2747</v>
      </c>
      <c r="AY30">
        <v>120</v>
      </c>
      <c r="AZ30">
        <v>121</v>
      </c>
      <c r="BA30">
        <v>3</v>
      </c>
      <c r="BB30">
        <v>-2.2000000000000002</v>
      </c>
      <c r="BC30">
        <v>1.2</v>
      </c>
      <c r="BD30">
        <v>20</v>
      </c>
      <c r="BE30">
        <v>4</v>
      </c>
      <c r="BF30">
        <v>6</v>
      </c>
      <c r="BG30">
        <v>5</v>
      </c>
      <c r="BH30">
        <v>17</v>
      </c>
      <c r="BI30">
        <v>8</v>
      </c>
      <c r="BJ30">
        <v>12</v>
      </c>
      <c r="BK30">
        <v>9</v>
      </c>
      <c r="BL30">
        <v>8</v>
      </c>
      <c r="BM30">
        <v>14</v>
      </c>
      <c r="BN30">
        <v>10</v>
      </c>
      <c r="BO30">
        <v>4</v>
      </c>
      <c r="BP30">
        <v>-6</v>
      </c>
      <c r="BQ30">
        <v>3</v>
      </c>
      <c r="BR30">
        <v>2434</v>
      </c>
      <c r="BS30">
        <v>16</v>
      </c>
      <c r="BT30">
        <v>165</v>
      </c>
      <c r="BU30">
        <v>24</v>
      </c>
      <c r="BV30">
        <v>146</v>
      </c>
      <c r="BW30">
        <v>40</v>
      </c>
      <c r="BX30">
        <v>65</v>
      </c>
      <c r="BY30">
        <v>31</v>
      </c>
      <c r="CE30" t="s">
        <v>99</v>
      </c>
      <c r="CG30">
        <v>3</v>
      </c>
      <c r="CH30" t="s">
        <v>100</v>
      </c>
      <c r="CJ30" t="s">
        <v>101</v>
      </c>
      <c r="CK30">
        <v>511325</v>
      </c>
      <c r="CL30" t="s">
        <v>94</v>
      </c>
      <c r="CM30" t="s">
        <v>95</v>
      </c>
      <c r="CN30">
        <v>26.05</v>
      </c>
      <c r="CO30">
        <v>21.35</v>
      </c>
      <c r="CP30">
        <v>24.52</v>
      </c>
      <c r="CQ30">
        <v>71.92</v>
      </c>
    </row>
    <row r="31" spans="1:95" x14ac:dyDescent="0.25">
      <c r="A31" t="s">
        <v>193</v>
      </c>
      <c r="B31">
        <v>29</v>
      </c>
      <c r="C31">
        <v>30</v>
      </c>
      <c r="D31" t="s">
        <v>151</v>
      </c>
      <c r="E31" s="1">
        <v>42549</v>
      </c>
      <c r="F31" s="1">
        <v>42549</v>
      </c>
      <c r="G31" s="2">
        <v>3.3043981481481487E-2</v>
      </c>
      <c r="H31" t="s">
        <v>124</v>
      </c>
      <c r="I31" t="s">
        <v>98</v>
      </c>
      <c r="J31">
        <v>28.41</v>
      </c>
      <c r="K31">
        <v>26.77</v>
      </c>
      <c r="L31">
        <v>29.3</v>
      </c>
      <c r="M31">
        <v>84.48</v>
      </c>
      <c r="N31">
        <v>-6132</v>
      </c>
      <c r="O31">
        <v>1024</v>
      </c>
      <c r="P31">
        <v>116</v>
      </c>
      <c r="Q31">
        <v>189</v>
      </c>
      <c r="R31">
        <v>248</v>
      </c>
      <c r="S31">
        <v>74</v>
      </c>
      <c r="T31">
        <v>17931</v>
      </c>
      <c r="U31">
        <v>207</v>
      </c>
      <c r="V31">
        <v>623</v>
      </c>
      <c r="W31">
        <v>45</v>
      </c>
      <c r="X31">
        <v>3983</v>
      </c>
      <c r="Y31">
        <v>45</v>
      </c>
      <c r="Z31">
        <v>2649</v>
      </c>
      <c r="AA31">
        <v>53</v>
      </c>
      <c r="AB31">
        <v>139</v>
      </c>
      <c r="AC31">
        <v>6</v>
      </c>
      <c r="AD31">
        <v>2826</v>
      </c>
      <c r="AE31">
        <v>26</v>
      </c>
      <c r="AF31">
        <v>28551</v>
      </c>
      <c r="AG31">
        <v>143</v>
      </c>
      <c r="AH31">
        <v>218</v>
      </c>
      <c r="AI31">
        <v>27</v>
      </c>
      <c r="AJ31">
        <v>37</v>
      </c>
      <c r="AK31">
        <v>6</v>
      </c>
      <c r="AL31">
        <v>39</v>
      </c>
      <c r="AM31">
        <v>3</v>
      </c>
      <c r="AN31">
        <v>232</v>
      </c>
      <c r="AO31">
        <v>4</v>
      </c>
      <c r="AP31">
        <v>18</v>
      </c>
      <c r="AQ31">
        <v>3</v>
      </c>
      <c r="AR31">
        <v>3.5</v>
      </c>
      <c r="AS31">
        <v>0.7</v>
      </c>
      <c r="AT31">
        <v>117.4</v>
      </c>
      <c r="AU31">
        <v>1.5</v>
      </c>
      <c r="AV31">
        <v>23.9</v>
      </c>
      <c r="AW31">
        <v>1</v>
      </c>
      <c r="AX31">
        <v>1390</v>
      </c>
      <c r="AY31">
        <v>69</v>
      </c>
      <c r="AZ31">
        <v>150</v>
      </c>
      <c r="BA31">
        <v>3</v>
      </c>
      <c r="BB31">
        <v>-4.7</v>
      </c>
      <c r="BC31">
        <v>1.1000000000000001</v>
      </c>
      <c r="BD31">
        <v>-1</v>
      </c>
      <c r="BE31">
        <v>4</v>
      </c>
      <c r="BF31">
        <v>-2</v>
      </c>
      <c r="BG31">
        <v>5</v>
      </c>
      <c r="BH31">
        <v>25</v>
      </c>
      <c r="BI31">
        <v>8</v>
      </c>
      <c r="BJ31">
        <v>0</v>
      </c>
      <c r="BK31">
        <v>8</v>
      </c>
      <c r="BL31">
        <v>4</v>
      </c>
      <c r="BM31">
        <v>8</v>
      </c>
      <c r="BN31">
        <v>-1</v>
      </c>
      <c r="BO31">
        <v>2</v>
      </c>
      <c r="BP31">
        <v>5.0999999999999996</v>
      </c>
      <c r="BQ31">
        <v>1.9</v>
      </c>
      <c r="BR31">
        <v>334</v>
      </c>
      <c r="BS31">
        <v>4</v>
      </c>
      <c r="BT31">
        <v>145</v>
      </c>
      <c r="BU31">
        <v>18</v>
      </c>
      <c r="BV31">
        <v>211</v>
      </c>
      <c r="BW31">
        <v>35</v>
      </c>
      <c r="BX31">
        <v>37</v>
      </c>
      <c r="BY31">
        <v>26</v>
      </c>
      <c r="CE31" t="s">
        <v>99</v>
      </c>
      <c r="CG31">
        <v>3</v>
      </c>
      <c r="CH31" t="s">
        <v>100</v>
      </c>
      <c r="CJ31" t="s">
        <v>101</v>
      </c>
      <c r="CK31">
        <v>511325</v>
      </c>
      <c r="CL31" t="s">
        <v>94</v>
      </c>
      <c r="CM31" t="s">
        <v>95</v>
      </c>
      <c r="CN31">
        <v>24.97</v>
      </c>
      <c r="CO31">
        <v>20.010000000000002</v>
      </c>
      <c r="CP31">
        <v>25.23</v>
      </c>
      <c r="CQ31">
        <v>70.209999999999994</v>
      </c>
    </row>
    <row r="32" spans="1:95" x14ac:dyDescent="0.25">
      <c r="A32" t="s">
        <v>193</v>
      </c>
      <c r="B32">
        <f t="shared" si="0"/>
        <v>30</v>
      </c>
      <c r="C32">
        <v>31</v>
      </c>
      <c r="D32" t="s">
        <v>152</v>
      </c>
      <c r="E32" s="1">
        <v>42549</v>
      </c>
      <c r="F32" s="1">
        <v>42549</v>
      </c>
      <c r="G32" s="2">
        <v>3.4432870370370371E-2</v>
      </c>
      <c r="H32" t="s">
        <v>126</v>
      </c>
      <c r="I32" t="s">
        <v>98</v>
      </c>
      <c r="J32">
        <v>28.66</v>
      </c>
      <c r="K32">
        <v>27.22</v>
      </c>
      <c r="L32">
        <v>29.35</v>
      </c>
      <c r="M32">
        <v>85.23</v>
      </c>
      <c r="N32">
        <v>-4890</v>
      </c>
      <c r="O32">
        <v>1107</v>
      </c>
      <c r="P32">
        <v>52</v>
      </c>
      <c r="Q32">
        <v>196</v>
      </c>
      <c r="R32">
        <v>492</v>
      </c>
      <c r="S32">
        <v>82</v>
      </c>
      <c r="T32">
        <v>10276</v>
      </c>
      <c r="U32">
        <v>149</v>
      </c>
      <c r="V32">
        <v>809</v>
      </c>
      <c r="W32">
        <v>44</v>
      </c>
      <c r="X32">
        <v>3312</v>
      </c>
      <c r="Y32">
        <v>42</v>
      </c>
      <c r="Z32">
        <v>2328</v>
      </c>
      <c r="AA32">
        <v>52</v>
      </c>
      <c r="AB32">
        <v>129</v>
      </c>
      <c r="AC32">
        <v>6</v>
      </c>
      <c r="AD32">
        <v>10649</v>
      </c>
      <c r="AE32">
        <v>88</v>
      </c>
      <c r="AF32">
        <v>33411</v>
      </c>
      <c r="AG32">
        <v>170</v>
      </c>
      <c r="AH32">
        <v>-35</v>
      </c>
      <c r="AI32">
        <v>30</v>
      </c>
      <c r="AJ32">
        <v>155</v>
      </c>
      <c r="AK32">
        <v>7</v>
      </c>
      <c r="AL32">
        <v>33</v>
      </c>
      <c r="AM32">
        <v>3</v>
      </c>
      <c r="AN32">
        <v>307</v>
      </c>
      <c r="AO32">
        <v>5</v>
      </c>
      <c r="AP32">
        <v>15</v>
      </c>
      <c r="AQ32">
        <v>3</v>
      </c>
      <c r="AR32">
        <v>1.7</v>
      </c>
      <c r="AS32">
        <v>0.7</v>
      </c>
      <c r="AT32">
        <v>75.3</v>
      </c>
      <c r="AU32">
        <v>1.3</v>
      </c>
      <c r="AV32">
        <v>34.1</v>
      </c>
      <c r="AW32">
        <v>1.2</v>
      </c>
      <c r="AX32">
        <v>2057</v>
      </c>
      <c r="AY32">
        <v>79</v>
      </c>
      <c r="AZ32">
        <v>144</v>
      </c>
      <c r="BA32">
        <v>3</v>
      </c>
      <c r="BB32">
        <v>-1.4</v>
      </c>
      <c r="BC32">
        <v>1.2</v>
      </c>
      <c r="BD32">
        <v>5</v>
      </c>
      <c r="BE32">
        <v>4</v>
      </c>
      <c r="BF32">
        <v>2</v>
      </c>
      <c r="BG32">
        <v>5</v>
      </c>
      <c r="BH32">
        <v>19</v>
      </c>
      <c r="BI32">
        <v>8</v>
      </c>
      <c r="BJ32">
        <v>12</v>
      </c>
      <c r="BK32">
        <v>9</v>
      </c>
      <c r="BL32">
        <v>13</v>
      </c>
      <c r="BM32">
        <v>8</v>
      </c>
      <c r="BN32">
        <v>-5</v>
      </c>
      <c r="BO32">
        <v>2</v>
      </c>
      <c r="BP32">
        <v>-2.1</v>
      </c>
      <c r="BQ32">
        <v>1.8</v>
      </c>
      <c r="BR32">
        <v>324</v>
      </c>
      <c r="BS32">
        <v>4</v>
      </c>
      <c r="BT32">
        <v>40</v>
      </c>
      <c r="BU32">
        <v>18</v>
      </c>
      <c r="BV32">
        <v>269</v>
      </c>
      <c r="BW32">
        <v>39</v>
      </c>
      <c r="BX32">
        <v>80</v>
      </c>
      <c r="BY32">
        <v>28</v>
      </c>
      <c r="CE32" t="s">
        <v>99</v>
      </c>
      <c r="CG32">
        <v>3</v>
      </c>
      <c r="CH32" t="s">
        <v>100</v>
      </c>
      <c r="CJ32" t="s">
        <v>101</v>
      </c>
      <c r="CK32">
        <v>511325</v>
      </c>
      <c r="CL32" t="s">
        <v>94</v>
      </c>
      <c r="CM32" t="s">
        <v>95</v>
      </c>
      <c r="CN32">
        <v>25.64</v>
      </c>
      <c r="CO32">
        <v>20.99</v>
      </c>
      <c r="CP32">
        <v>25.4</v>
      </c>
      <c r="CQ32">
        <v>72.03</v>
      </c>
    </row>
    <row r="33" spans="1:95" x14ac:dyDescent="0.25">
      <c r="A33" t="s">
        <v>193</v>
      </c>
      <c r="B33">
        <f t="shared" si="0"/>
        <v>31</v>
      </c>
      <c r="C33">
        <v>32</v>
      </c>
      <c r="D33" t="s">
        <v>153</v>
      </c>
      <c r="E33" s="1">
        <v>42549</v>
      </c>
      <c r="F33" s="1">
        <v>42549</v>
      </c>
      <c r="G33" s="2">
        <v>3.5879629629629629E-2</v>
      </c>
      <c r="H33" t="s">
        <v>128</v>
      </c>
      <c r="I33" t="s">
        <v>98</v>
      </c>
      <c r="J33">
        <v>28.91</v>
      </c>
      <c r="K33">
        <v>27.64</v>
      </c>
      <c r="L33">
        <v>29.36</v>
      </c>
      <c r="M33">
        <v>85.91</v>
      </c>
      <c r="N33">
        <v>-4865</v>
      </c>
      <c r="O33">
        <v>1209</v>
      </c>
      <c r="P33">
        <v>-112</v>
      </c>
      <c r="Q33">
        <v>211</v>
      </c>
      <c r="R33">
        <v>268</v>
      </c>
      <c r="S33">
        <v>86</v>
      </c>
      <c r="T33">
        <v>14677</v>
      </c>
      <c r="U33">
        <v>200</v>
      </c>
      <c r="V33">
        <v>352</v>
      </c>
      <c r="W33">
        <v>45</v>
      </c>
      <c r="X33">
        <v>3808</v>
      </c>
      <c r="Y33">
        <v>49</v>
      </c>
      <c r="Z33">
        <v>2152</v>
      </c>
      <c r="AA33">
        <v>55</v>
      </c>
      <c r="AB33">
        <v>160</v>
      </c>
      <c r="AC33">
        <v>7</v>
      </c>
      <c r="AD33">
        <v>1321</v>
      </c>
      <c r="AE33">
        <v>17</v>
      </c>
      <c r="AF33">
        <v>46653</v>
      </c>
      <c r="AG33">
        <v>239</v>
      </c>
      <c r="AH33">
        <v>309</v>
      </c>
      <c r="AI33">
        <v>37</v>
      </c>
      <c r="AJ33">
        <v>-3</v>
      </c>
      <c r="AK33">
        <v>6</v>
      </c>
      <c r="AL33">
        <v>39</v>
      </c>
      <c r="AM33">
        <v>3</v>
      </c>
      <c r="AN33">
        <v>215</v>
      </c>
      <c r="AO33">
        <v>4</v>
      </c>
      <c r="AP33">
        <v>10</v>
      </c>
      <c r="AQ33">
        <v>3</v>
      </c>
      <c r="AR33">
        <v>4.0999999999999996</v>
      </c>
      <c r="AS33">
        <v>0.8</v>
      </c>
      <c r="AT33">
        <v>111.1</v>
      </c>
      <c r="AU33">
        <v>1.6</v>
      </c>
      <c r="AV33">
        <v>35</v>
      </c>
      <c r="AW33">
        <v>1.3</v>
      </c>
      <c r="AX33">
        <v>1074</v>
      </c>
      <c r="AY33">
        <v>72</v>
      </c>
      <c r="AZ33">
        <v>176</v>
      </c>
      <c r="BA33">
        <v>4</v>
      </c>
      <c r="BB33">
        <v>-1.2</v>
      </c>
      <c r="BC33">
        <v>1.3</v>
      </c>
      <c r="BD33">
        <v>8</v>
      </c>
      <c r="BE33">
        <v>4</v>
      </c>
      <c r="BF33">
        <v>8</v>
      </c>
      <c r="BG33">
        <v>5</v>
      </c>
      <c r="BH33">
        <v>14</v>
      </c>
      <c r="BI33">
        <v>8</v>
      </c>
      <c r="BJ33">
        <v>-3</v>
      </c>
      <c r="BK33">
        <v>9</v>
      </c>
      <c r="BL33">
        <v>6</v>
      </c>
      <c r="BM33">
        <v>8</v>
      </c>
      <c r="BN33">
        <v>0</v>
      </c>
      <c r="BO33">
        <v>2</v>
      </c>
      <c r="BP33">
        <v>1</v>
      </c>
      <c r="BQ33">
        <v>2</v>
      </c>
      <c r="BR33">
        <v>259</v>
      </c>
      <c r="BS33">
        <v>4</v>
      </c>
      <c r="BT33">
        <v>7</v>
      </c>
      <c r="BU33">
        <v>20</v>
      </c>
      <c r="BV33">
        <v>281</v>
      </c>
      <c r="BW33">
        <v>42</v>
      </c>
      <c r="BX33">
        <v>79</v>
      </c>
      <c r="BY33">
        <v>31</v>
      </c>
      <c r="CE33" t="s">
        <v>99</v>
      </c>
      <c r="CG33">
        <v>3</v>
      </c>
      <c r="CH33" t="s">
        <v>100</v>
      </c>
      <c r="CJ33" t="s">
        <v>101</v>
      </c>
      <c r="CK33">
        <v>511325</v>
      </c>
      <c r="CL33" t="s">
        <v>94</v>
      </c>
      <c r="CM33" t="s">
        <v>95</v>
      </c>
      <c r="CN33">
        <v>26.29</v>
      </c>
      <c r="CO33">
        <v>22.19</v>
      </c>
      <c r="CP33">
        <v>25.61</v>
      </c>
      <c r="CQ33">
        <v>74.09</v>
      </c>
    </row>
    <row r="34" spans="1:95" x14ac:dyDescent="0.25">
      <c r="A34" t="s">
        <v>193</v>
      </c>
      <c r="B34">
        <f t="shared" si="0"/>
        <v>32</v>
      </c>
      <c r="C34">
        <v>33</v>
      </c>
      <c r="D34" t="s">
        <v>154</v>
      </c>
      <c r="E34" s="1">
        <v>42549</v>
      </c>
      <c r="F34" s="1">
        <v>42549</v>
      </c>
      <c r="G34" s="2">
        <v>3.7349537037037035E-2</v>
      </c>
      <c r="H34" t="s">
        <v>130</v>
      </c>
      <c r="I34" t="s">
        <v>98</v>
      </c>
      <c r="J34">
        <v>28.63</v>
      </c>
      <c r="K34">
        <v>26.96</v>
      </c>
      <c r="L34">
        <v>29.3</v>
      </c>
      <c r="M34">
        <v>84.88</v>
      </c>
      <c r="N34">
        <v>-5610</v>
      </c>
      <c r="O34">
        <v>1095</v>
      </c>
      <c r="P34">
        <v>367</v>
      </c>
      <c r="Q34">
        <v>210</v>
      </c>
      <c r="R34">
        <v>430</v>
      </c>
      <c r="S34">
        <v>82</v>
      </c>
      <c r="T34">
        <v>13476</v>
      </c>
      <c r="U34">
        <v>177</v>
      </c>
      <c r="V34">
        <v>209</v>
      </c>
      <c r="W34">
        <v>40</v>
      </c>
      <c r="X34">
        <v>3855</v>
      </c>
      <c r="Y34">
        <v>46</v>
      </c>
      <c r="Z34">
        <v>2068</v>
      </c>
      <c r="AA34">
        <v>51</v>
      </c>
      <c r="AB34">
        <v>133</v>
      </c>
      <c r="AC34">
        <v>6</v>
      </c>
      <c r="AD34">
        <v>598</v>
      </c>
      <c r="AE34">
        <v>10</v>
      </c>
      <c r="AF34">
        <v>39539</v>
      </c>
      <c r="AG34">
        <v>190</v>
      </c>
      <c r="AH34">
        <v>276</v>
      </c>
      <c r="AI34">
        <v>32</v>
      </c>
      <c r="AJ34">
        <v>16</v>
      </c>
      <c r="AK34">
        <v>6</v>
      </c>
      <c r="AL34">
        <v>23</v>
      </c>
      <c r="AM34">
        <v>2</v>
      </c>
      <c r="AN34">
        <v>179</v>
      </c>
      <c r="AO34">
        <v>3</v>
      </c>
      <c r="AP34">
        <v>25</v>
      </c>
      <c r="AQ34">
        <v>1.7</v>
      </c>
      <c r="AR34">
        <v>3</v>
      </c>
      <c r="AS34">
        <v>0.6</v>
      </c>
      <c r="AT34">
        <v>76.7</v>
      </c>
      <c r="AU34">
        <v>1.2</v>
      </c>
      <c r="AV34">
        <v>19.399999999999999</v>
      </c>
      <c r="AW34">
        <v>0.9</v>
      </c>
      <c r="AX34">
        <v>774</v>
      </c>
      <c r="AY34">
        <v>55</v>
      </c>
      <c r="AZ34">
        <v>153</v>
      </c>
      <c r="BA34">
        <v>3</v>
      </c>
      <c r="BB34">
        <v>-3.9</v>
      </c>
      <c r="BC34">
        <v>1.1000000000000001</v>
      </c>
      <c r="BD34">
        <v>-1</v>
      </c>
      <c r="BE34">
        <v>4</v>
      </c>
      <c r="BF34">
        <v>6</v>
      </c>
      <c r="BG34">
        <v>5</v>
      </c>
      <c r="BH34">
        <v>7</v>
      </c>
      <c r="BI34">
        <v>8</v>
      </c>
      <c r="BJ34">
        <v>2</v>
      </c>
      <c r="BK34">
        <v>9</v>
      </c>
      <c r="BL34">
        <v>18</v>
      </c>
      <c r="BM34">
        <v>7</v>
      </c>
      <c r="BN34">
        <v>-2.8</v>
      </c>
      <c r="BO34">
        <v>1.9</v>
      </c>
      <c r="BP34">
        <v>-1.7</v>
      </c>
      <c r="BQ34">
        <v>1.7</v>
      </c>
      <c r="BR34">
        <v>54.2</v>
      </c>
      <c r="BS34">
        <v>2</v>
      </c>
      <c r="BT34">
        <v>36</v>
      </c>
      <c r="BU34">
        <v>17</v>
      </c>
      <c r="BV34">
        <v>211</v>
      </c>
      <c r="BW34">
        <v>36</v>
      </c>
      <c r="BX34">
        <v>46</v>
      </c>
      <c r="BY34">
        <v>26</v>
      </c>
      <c r="CE34" t="s">
        <v>99</v>
      </c>
      <c r="CG34">
        <v>3</v>
      </c>
      <c r="CH34" t="s">
        <v>100</v>
      </c>
      <c r="CJ34" t="s">
        <v>101</v>
      </c>
      <c r="CK34">
        <v>511325</v>
      </c>
      <c r="CL34" t="s">
        <v>94</v>
      </c>
      <c r="CM34" t="s">
        <v>95</v>
      </c>
      <c r="CN34">
        <v>25.55</v>
      </c>
      <c r="CO34">
        <v>20.39</v>
      </c>
      <c r="CP34">
        <v>25.16</v>
      </c>
      <c r="CQ34">
        <v>71.099999999999994</v>
      </c>
    </row>
    <row r="35" spans="1:95" x14ac:dyDescent="0.25">
      <c r="A35" t="s">
        <v>193</v>
      </c>
      <c r="B35">
        <f t="shared" si="0"/>
        <v>33</v>
      </c>
      <c r="C35">
        <v>34</v>
      </c>
      <c r="D35" t="s">
        <v>155</v>
      </c>
      <c r="E35" s="1">
        <v>42549</v>
      </c>
      <c r="F35" s="1">
        <v>42549</v>
      </c>
      <c r="G35" s="2">
        <v>3.8877314814814816E-2</v>
      </c>
      <c r="H35" t="s">
        <v>132</v>
      </c>
      <c r="I35" t="s">
        <v>98</v>
      </c>
      <c r="J35">
        <v>28.7</v>
      </c>
      <c r="K35">
        <v>27.42</v>
      </c>
      <c r="L35">
        <v>29.39</v>
      </c>
      <c r="M35">
        <v>85.51</v>
      </c>
      <c r="N35">
        <v>-5394</v>
      </c>
      <c r="O35">
        <v>1095</v>
      </c>
      <c r="P35">
        <v>92</v>
      </c>
      <c r="Q35">
        <v>199</v>
      </c>
      <c r="R35">
        <v>448</v>
      </c>
      <c r="S35">
        <v>82</v>
      </c>
      <c r="T35">
        <v>8230</v>
      </c>
      <c r="U35">
        <v>133</v>
      </c>
      <c r="V35">
        <v>518</v>
      </c>
      <c r="W35">
        <v>41</v>
      </c>
      <c r="X35">
        <v>3092</v>
      </c>
      <c r="Y35">
        <v>41</v>
      </c>
      <c r="Z35">
        <v>2858</v>
      </c>
      <c r="AA35">
        <v>57</v>
      </c>
      <c r="AB35">
        <v>123</v>
      </c>
      <c r="AC35">
        <v>7</v>
      </c>
      <c r="AD35">
        <v>9054</v>
      </c>
      <c r="AE35">
        <v>77</v>
      </c>
      <c r="AF35">
        <v>34568</v>
      </c>
      <c r="AG35">
        <v>175</v>
      </c>
      <c r="AH35">
        <v>98</v>
      </c>
      <c r="AI35">
        <v>30</v>
      </c>
      <c r="AJ35">
        <v>179</v>
      </c>
      <c r="AK35">
        <v>7</v>
      </c>
      <c r="AL35">
        <v>25</v>
      </c>
      <c r="AM35">
        <v>3</v>
      </c>
      <c r="AN35">
        <v>321</v>
      </c>
      <c r="AO35">
        <v>5</v>
      </c>
      <c r="AP35">
        <v>10</v>
      </c>
      <c r="AQ35">
        <v>2</v>
      </c>
      <c r="AR35">
        <v>1.3</v>
      </c>
      <c r="AS35">
        <v>0.6</v>
      </c>
      <c r="AT35">
        <v>57.7</v>
      </c>
      <c r="AU35">
        <v>1.1000000000000001</v>
      </c>
      <c r="AV35">
        <v>75</v>
      </c>
      <c r="AW35">
        <v>1.8</v>
      </c>
      <c r="AX35">
        <v>1607</v>
      </c>
      <c r="AY35">
        <v>65</v>
      </c>
      <c r="AZ35">
        <v>85</v>
      </c>
      <c r="BA35">
        <v>2</v>
      </c>
      <c r="BB35">
        <v>1.6</v>
      </c>
      <c r="BC35">
        <v>1.1000000000000001</v>
      </c>
      <c r="BD35">
        <v>4</v>
      </c>
      <c r="BE35">
        <v>4</v>
      </c>
      <c r="BF35">
        <v>6</v>
      </c>
      <c r="BG35">
        <v>5</v>
      </c>
      <c r="BH35">
        <v>14</v>
      </c>
      <c r="BI35">
        <v>8</v>
      </c>
      <c r="BJ35">
        <v>2</v>
      </c>
      <c r="BK35">
        <v>8</v>
      </c>
      <c r="BL35">
        <v>21</v>
      </c>
      <c r="BM35">
        <v>8</v>
      </c>
      <c r="BN35">
        <v>-4.9000000000000004</v>
      </c>
      <c r="BO35">
        <v>1.9</v>
      </c>
      <c r="BP35">
        <v>-0.8</v>
      </c>
      <c r="BQ35">
        <v>1.9</v>
      </c>
      <c r="BR35">
        <v>145</v>
      </c>
      <c r="BS35">
        <v>3</v>
      </c>
      <c r="BT35">
        <v>27</v>
      </c>
      <c r="BU35">
        <v>18</v>
      </c>
      <c r="BV35">
        <v>145</v>
      </c>
      <c r="BW35">
        <v>36</v>
      </c>
      <c r="BX35">
        <v>105</v>
      </c>
      <c r="BY35">
        <v>28</v>
      </c>
      <c r="CE35" t="s">
        <v>99</v>
      </c>
      <c r="CG35">
        <v>3</v>
      </c>
      <c r="CH35" t="s">
        <v>100</v>
      </c>
      <c r="CJ35" t="s">
        <v>101</v>
      </c>
      <c r="CK35">
        <v>511325</v>
      </c>
      <c r="CL35" t="s">
        <v>94</v>
      </c>
      <c r="CM35" t="s">
        <v>95</v>
      </c>
      <c r="CN35">
        <v>25.78</v>
      </c>
      <c r="CO35">
        <v>21.54</v>
      </c>
      <c r="CP35">
        <v>25.61</v>
      </c>
      <c r="CQ35">
        <v>72.930000000000007</v>
      </c>
    </row>
    <row r="36" spans="1:95" x14ac:dyDescent="0.25">
      <c r="A36" t="s">
        <v>193</v>
      </c>
      <c r="B36">
        <f t="shared" si="0"/>
        <v>34</v>
      </c>
      <c r="C36">
        <v>35</v>
      </c>
      <c r="D36" t="s">
        <v>156</v>
      </c>
      <c r="E36" s="1">
        <v>42549</v>
      </c>
      <c r="F36" s="1">
        <v>42549</v>
      </c>
      <c r="G36" s="2">
        <v>4.0289351851851847E-2</v>
      </c>
      <c r="H36" t="s">
        <v>134</v>
      </c>
      <c r="I36" t="s">
        <v>98</v>
      </c>
      <c r="J36">
        <v>28.76</v>
      </c>
      <c r="K36">
        <v>27.69</v>
      </c>
      <c r="L36">
        <v>29.48</v>
      </c>
      <c r="M36">
        <v>85.94</v>
      </c>
      <c r="N36">
        <v>-5242</v>
      </c>
      <c r="O36">
        <v>998</v>
      </c>
      <c r="P36">
        <v>44</v>
      </c>
      <c r="Q36">
        <v>175</v>
      </c>
      <c r="R36">
        <v>360</v>
      </c>
      <c r="S36">
        <v>76</v>
      </c>
      <c r="T36">
        <v>16773</v>
      </c>
      <c r="U36">
        <v>206</v>
      </c>
      <c r="V36">
        <v>4</v>
      </c>
      <c r="W36">
        <v>40</v>
      </c>
      <c r="X36">
        <v>3411</v>
      </c>
      <c r="Y36">
        <v>42</v>
      </c>
      <c r="Z36">
        <v>1956</v>
      </c>
      <c r="AA36">
        <v>48</v>
      </c>
      <c r="AB36">
        <v>134</v>
      </c>
      <c r="AC36">
        <v>6</v>
      </c>
      <c r="AD36">
        <v>393</v>
      </c>
      <c r="AE36">
        <v>8</v>
      </c>
      <c r="AF36">
        <v>25787</v>
      </c>
      <c r="AG36">
        <v>142</v>
      </c>
      <c r="AH36">
        <v>219</v>
      </c>
      <c r="AI36">
        <v>28</v>
      </c>
      <c r="AJ36">
        <v>-21</v>
      </c>
      <c r="AK36">
        <v>5</v>
      </c>
      <c r="AL36">
        <v>20</v>
      </c>
      <c r="AM36">
        <v>3</v>
      </c>
      <c r="AN36">
        <v>107</v>
      </c>
      <c r="AO36">
        <v>3</v>
      </c>
      <c r="AP36">
        <v>21.9</v>
      </c>
      <c r="AQ36">
        <v>1.9</v>
      </c>
      <c r="AR36">
        <v>3.7</v>
      </c>
      <c r="AS36">
        <v>0.7</v>
      </c>
      <c r="AT36">
        <v>124.2</v>
      </c>
      <c r="AU36">
        <v>1.6</v>
      </c>
      <c r="AV36">
        <v>36.799999999999997</v>
      </c>
      <c r="AW36">
        <v>1.3</v>
      </c>
      <c r="AX36">
        <v>527</v>
      </c>
      <c r="AY36">
        <v>56</v>
      </c>
      <c r="AZ36">
        <v>163</v>
      </c>
      <c r="BA36">
        <v>3</v>
      </c>
      <c r="BB36">
        <v>0.2</v>
      </c>
      <c r="BC36">
        <v>1.2</v>
      </c>
      <c r="BD36">
        <v>-1</v>
      </c>
      <c r="BE36">
        <v>4</v>
      </c>
      <c r="BF36">
        <v>-3</v>
      </c>
      <c r="BG36">
        <v>5</v>
      </c>
      <c r="BH36">
        <v>11</v>
      </c>
      <c r="BI36">
        <v>8</v>
      </c>
      <c r="BJ36">
        <v>14</v>
      </c>
      <c r="BK36">
        <v>9</v>
      </c>
      <c r="BL36">
        <v>11</v>
      </c>
      <c r="BM36">
        <v>8</v>
      </c>
      <c r="BN36">
        <v>-3</v>
      </c>
      <c r="BO36">
        <v>2</v>
      </c>
      <c r="BP36">
        <v>1.7</v>
      </c>
      <c r="BQ36">
        <v>1.9</v>
      </c>
      <c r="BR36">
        <v>70</v>
      </c>
      <c r="BS36">
        <v>2</v>
      </c>
      <c r="BT36">
        <v>-71</v>
      </c>
      <c r="BU36">
        <v>20</v>
      </c>
      <c r="BV36">
        <v>177</v>
      </c>
      <c r="BW36">
        <v>37</v>
      </c>
      <c r="BX36">
        <v>69</v>
      </c>
      <c r="BY36">
        <v>28</v>
      </c>
      <c r="CE36" t="s">
        <v>99</v>
      </c>
      <c r="CG36">
        <v>3</v>
      </c>
      <c r="CH36" t="s">
        <v>100</v>
      </c>
      <c r="CJ36" t="s">
        <v>101</v>
      </c>
      <c r="CK36">
        <v>511325</v>
      </c>
      <c r="CL36" t="s">
        <v>94</v>
      </c>
      <c r="CM36" t="s">
        <v>95</v>
      </c>
      <c r="CN36">
        <v>25.96</v>
      </c>
      <c r="CO36">
        <v>22.66</v>
      </c>
      <c r="CP36">
        <v>26.56</v>
      </c>
      <c r="CQ36">
        <v>75.180000000000007</v>
      </c>
    </row>
    <row r="37" spans="1:95" x14ac:dyDescent="0.25">
      <c r="A37" t="s">
        <v>193</v>
      </c>
      <c r="B37">
        <f t="shared" si="0"/>
        <v>35</v>
      </c>
      <c r="C37">
        <v>36</v>
      </c>
      <c r="D37" t="s">
        <v>157</v>
      </c>
      <c r="E37" s="1">
        <v>42549</v>
      </c>
      <c r="F37" s="1">
        <v>42549</v>
      </c>
      <c r="G37" s="2">
        <v>4.1678240740740745E-2</v>
      </c>
      <c r="H37" t="s">
        <v>135</v>
      </c>
      <c r="I37" t="s">
        <v>98</v>
      </c>
      <c r="J37">
        <v>28.7</v>
      </c>
      <c r="K37">
        <v>27.35</v>
      </c>
      <c r="L37">
        <v>29.34</v>
      </c>
      <c r="M37">
        <v>85.39</v>
      </c>
      <c r="N37">
        <v>-5337</v>
      </c>
      <c r="O37">
        <v>1138</v>
      </c>
      <c r="P37">
        <v>144</v>
      </c>
      <c r="Q37">
        <v>209</v>
      </c>
      <c r="R37">
        <v>367</v>
      </c>
      <c r="S37">
        <v>83</v>
      </c>
      <c r="T37">
        <v>18544</v>
      </c>
      <c r="U37">
        <v>225</v>
      </c>
      <c r="V37">
        <v>264</v>
      </c>
      <c r="W37">
        <v>45</v>
      </c>
      <c r="X37">
        <v>3819</v>
      </c>
      <c r="Y37">
        <v>47</v>
      </c>
      <c r="Z37">
        <v>1885</v>
      </c>
      <c r="AA37">
        <v>50</v>
      </c>
      <c r="AB37">
        <v>147</v>
      </c>
      <c r="AC37">
        <v>7</v>
      </c>
      <c r="AD37">
        <v>446</v>
      </c>
      <c r="AE37">
        <v>9</v>
      </c>
      <c r="AF37">
        <v>42374</v>
      </c>
      <c r="AG37">
        <v>210</v>
      </c>
      <c r="AH37">
        <v>460</v>
      </c>
      <c r="AI37">
        <v>35</v>
      </c>
      <c r="AJ37">
        <v>-23</v>
      </c>
      <c r="AK37">
        <v>6</v>
      </c>
      <c r="AL37">
        <v>32</v>
      </c>
      <c r="AM37">
        <v>3</v>
      </c>
      <c r="AN37">
        <v>181</v>
      </c>
      <c r="AO37">
        <v>4</v>
      </c>
      <c r="AP37">
        <v>12</v>
      </c>
      <c r="AQ37">
        <v>3</v>
      </c>
      <c r="AR37">
        <v>3.3</v>
      </c>
      <c r="AS37">
        <v>0.7</v>
      </c>
      <c r="AT37">
        <v>108.3</v>
      </c>
      <c r="AU37">
        <v>1.5</v>
      </c>
      <c r="AV37">
        <v>49.8</v>
      </c>
      <c r="AW37">
        <v>1.5</v>
      </c>
      <c r="AX37">
        <v>604</v>
      </c>
      <c r="AY37">
        <v>60</v>
      </c>
      <c r="AZ37">
        <v>159</v>
      </c>
      <c r="BA37">
        <v>3</v>
      </c>
      <c r="BB37">
        <v>-0.8</v>
      </c>
      <c r="BC37">
        <v>1.2</v>
      </c>
      <c r="BD37">
        <v>-3</v>
      </c>
      <c r="BE37">
        <v>4</v>
      </c>
      <c r="BF37">
        <v>-1</v>
      </c>
      <c r="BG37">
        <v>5</v>
      </c>
      <c r="BH37">
        <v>11</v>
      </c>
      <c r="BI37">
        <v>8</v>
      </c>
      <c r="BJ37">
        <v>-21</v>
      </c>
      <c r="BK37">
        <v>9</v>
      </c>
      <c r="BL37">
        <v>-1</v>
      </c>
      <c r="BM37">
        <v>8</v>
      </c>
      <c r="BN37">
        <v>1</v>
      </c>
      <c r="BO37">
        <v>2</v>
      </c>
      <c r="BP37">
        <v>0.9</v>
      </c>
      <c r="BQ37">
        <v>1.8</v>
      </c>
      <c r="BR37">
        <v>222</v>
      </c>
      <c r="BS37">
        <v>4</v>
      </c>
      <c r="BT37">
        <v>36</v>
      </c>
      <c r="BU37">
        <v>19</v>
      </c>
      <c r="BV37">
        <v>318</v>
      </c>
      <c r="BW37">
        <v>39</v>
      </c>
      <c r="BX37">
        <v>3</v>
      </c>
      <c r="BY37">
        <v>27</v>
      </c>
      <c r="CE37" t="s">
        <v>99</v>
      </c>
      <c r="CG37">
        <v>3</v>
      </c>
      <c r="CH37" t="s">
        <v>100</v>
      </c>
      <c r="CJ37" t="s">
        <v>101</v>
      </c>
      <c r="CK37">
        <v>511325</v>
      </c>
      <c r="CL37" t="s">
        <v>94</v>
      </c>
      <c r="CM37" t="s">
        <v>95</v>
      </c>
      <c r="CN37">
        <v>25.74</v>
      </c>
      <c r="CO37">
        <v>21.41</v>
      </c>
      <c r="CP37">
        <v>25.45</v>
      </c>
      <c r="CQ37">
        <v>72.599999999999994</v>
      </c>
    </row>
    <row r="38" spans="1:95" x14ac:dyDescent="0.25">
      <c r="A38" t="s">
        <v>193</v>
      </c>
      <c r="B38">
        <f t="shared" si="0"/>
        <v>36</v>
      </c>
      <c r="C38">
        <v>37</v>
      </c>
      <c r="D38" t="s">
        <v>158</v>
      </c>
      <c r="E38" s="1">
        <v>42549</v>
      </c>
      <c r="F38" s="1">
        <v>42549</v>
      </c>
      <c r="G38" s="2">
        <v>4.3067129629629629E-2</v>
      </c>
      <c r="H38" t="s">
        <v>136</v>
      </c>
      <c r="I38" t="s">
        <v>98</v>
      </c>
      <c r="J38">
        <v>28.61</v>
      </c>
      <c r="K38">
        <v>27.08</v>
      </c>
      <c r="L38">
        <v>29.35</v>
      </c>
      <c r="M38">
        <v>85.04</v>
      </c>
      <c r="N38">
        <v>-5513</v>
      </c>
      <c r="O38">
        <v>1006</v>
      </c>
      <c r="P38">
        <v>684</v>
      </c>
      <c r="Q38">
        <v>200</v>
      </c>
      <c r="R38">
        <v>291</v>
      </c>
      <c r="S38">
        <v>70</v>
      </c>
      <c r="T38">
        <v>13980</v>
      </c>
      <c r="U38">
        <v>174</v>
      </c>
      <c r="V38">
        <v>519</v>
      </c>
      <c r="W38">
        <v>42</v>
      </c>
      <c r="X38">
        <v>2581</v>
      </c>
      <c r="Y38">
        <v>34</v>
      </c>
      <c r="Z38">
        <v>1466</v>
      </c>
      <c r="AA38">
        <v>41</v>
      </c>
      <c r="AB38">
        <v>110</v>
      </c>
      <c r="AC38">
        <v>6</v>
      </c>
      <c r="AD38">
        <v>359</v>
      </c>
      <c r="AE38">
        <v>8</v>
      </c>
      <c r="AF38">
        <v>30085</v>
      </c>
      <c r="AG38">
        <v>146</v>
      </c>
      <c r="AH38">
        <v>341</v>
      </c>
      <c r="AI38">
        <v>28</v>
      </c>
      <c r="AJ38">
        <v>-20</v>
      </c>
      <c r="AK38">
        <v>5</v>
      </c>
      <c r="AL38">
        <v>22</v>
      </c>
      <c r="AM38">
        <v>2</v>
      </c>
      <c r="AN38">
        <v>159</v>
      </c>
      <c r="AO38">
        <v>3</v>
      </c>
      <c r="AP38">
        <v>-1</v>
      </c>
      <c r="AQ38">
        <v>2</v>
      </c>
      <c r="AR38">
        <v>1.7</v>
      </c>
      <c r="AS38">
        <v>0.6</v>
      </c>
      <c r="AT38">
        <v>78.5</v>
      </c>
      <c r="AU38">
        <v>1.2</v>
      </c>
      <c r="AV38">
        <v>54.1</v>
      </c>
      <c r="AW38">
        <v>1.4</v>
      </c>
      <c r="AX38">
        <v>881</v>
      </c>
      <c r="AY38">
        <v>56</v>
      </c>
      <c r="AZ38">
        <v>139</v>
      </c>
      <c r="BA38">
        <v>3</v>
      </c>
      <c r="BB38">
        <v>-0.9</v>
      </c>
      <c r="BC38">
        <v>1.1000000000000001</v>
      </c>
      <c r="BD38">
        <v>3</v>
      </c>
      <c r="BE38">
        <v>4</v>
      </c>
      <c r="BF38">
        <v>0</v>
      </c>
      <c r="BG38">
        <v>4</v>
      </c>
      <c r="BH38">
        <v>5</v>
      </c>
      <c r="BI38">
        <v>7</v>
      </c>
      <c r="BJ38">
        <v>15</v>
      </c>
      <c r="BK38">
        <v>8</v>
      </c>
      <c r="BL38">
        <v>9</v>
      </c>
      <c r="BM38">
        <v>7</v>
      </c>
      <c r="BN38">
        <v>-1.5</v>
      </c>
      <c r="BO38">
        <v>1.8</v>
      </c>
      <c r="BP38">
        <v>2.2999999999999998</v>
      </c>
      <c r="BQ38">
        <v>1.7</v>
      </c>
      <c r="BR38">
        <v>204</v>
      </c>
      <c r="BS38">
        <v>3</v>
      </c>
      <c r="BT38">
        <v>17</v>
      </c>
      <c r="BU38">
        <v>17</v>
      </c>
      <c r="BV38">
        <v>178</v>
      </c>
      <c r="BW38">
        <v>34</v>
      </c>
      <c r="BX38">
        <v>13</v>
      </c>
      <c r="BY38">
        <v>24</v>
      </c>
      <c r="CE38" t="s">
        <v>99</v>
      </c>
      <c r="CG38">
        <v>3</v>
      </c>
      <c r="CH38" t="s">
        <v>100</v>
      </c>
      <c r="CJ38" t="s">
        <v>101</v>
      </c>
      <c r="CK38">
        <v>511325</v>
      </c>
      <c r="CL38" t="s">
        <v>94</v>
      </c>
      <c r="CM38" t="s">
        <v>95</v>
      </c>
      <c r="CN38">
        <v>25.53</v>
      </c>
      <c r="CO38">
        <v>20.82</v>
      </c>
      <c r="CP38">
        <v>25.58</v>
      </c>
      <c r="CQ38">
        <v>71.92</v>
      </c>
    </row>
    <row r="39" spans="1:95" x14ac:dyDescent="0.25">
      <c r="A39" t="s">
        <v>193</v>
      </c>
      <c r="B39">
        <f t="shared" si="0"/>
        <v>37</v>
      </c>
      <c r="C39">
        <v>38</v>
      </c>
      <c r="D39" t="s">
        <v>159</v>
      </c>
      <c r="E39" s="1">
        <v>42549</v>
      </c>
      <c r="F39" s="1">
        <v>42549</v>
      </c>
      <c r="G39" s="2">
        <v>4.4444444444444446E-2</v>
      </c>
      <c r="H39" t="s">
        <v>137</v>
      </c>
      <c r="I39" t="s">
        <v>98</v>
      </c>
      <c r="J39">
        <v>28.68</v>
      </c>
      <c r="K39">
        <v>27.28</v>
      </c>
      <c r="L39">
        <v>29.51</v>
      </c>
      <c r="M39">
        <v>85.47</v>
      </c>
      <c r="N39">
        <v>-6525</v>
      </c>
      <c r="O39">
        <v>890</v>
      </c>
      <c r="P39">
        <v>232</v>
      </c>
      <c r="Q39">
        <v>167</v>
      </c>
      <c r="R39">
        <v>264</v>
      </c>
      <c r="S39">
        <v>66</v>
      </c>
      <c r="T39">
        <v>12464</v>
      </c>
      <c r="U39">
        <v>162</v>
      </c>
      <c r="V39">
        <v>302</v>
      </c>
      <c r="W39">
        <v>38</v>
      </c>
      <c r="X39">
        <v>2206</v>
      </c>
      <c r="Y39">
        <v>31</v>
      </c>
      <c r="Z39">
        <v>1309</v>
      </c>
      <c r="AA39">
        <v>38</v>
      </c>
      <c r="AB39">
        <v>110</v>
      </c>
      <c r="AC39">
        <v>5</v>
      </c>
      <c r="AD39">
        <v>319</v>
      </c>
      <c r="AE39">
        <v>7</v>
      </c>
      <c r="AF39">
        <v>22534</v>
      </c>
      <c r="AG39">
        <v>115</v>
      </c>
      <c r="AH39">
        <v>281</v>
      </c>
      <c r="AI39">
        <v>24</v>
      </c>
      <c r="AJ39">
        <v>-18</v>
      </c>
      <c r="AK39">
        <v>5</v>
      </c>
      <c r="AL39">
        <v>19</v>
      </c>
      <c r="AM39">
        <v>2</v>
      </c>
      <c r="AN39">
        <v>137</v>
      </c>
      <c r="AO39">
        <v>3</v>
      </c>
      <c r="AP39">
        <v>8.8000000000000007</v>
      </c>
      <c r="AQ39">
        <v>1.5</v>
      </c>
      <c r="AR39">
        <v>1.8</v>
      </c>
      <c r="AS39">
        <v>0.6</v>
      </c>
      <c r="AT39">
        <v>98.5</v>
      </c>
      <c r="AU39">
        <v>1.3</v>
      </c>
      <c r="AV39">
        <v>28.1</v>
      </c>
      <c r="AW39">
        <v>1</v>
      </c>
      <c r="AX39">
        <v>643</v>
      </c>
      <c r="AY39">
        <v>52</v>
      </c>
      <c r="AZ39">
        <v>136</v>
      </c>
      <c r="BA39">
        <v>3</v>
      </c>
      <c r="BB39">
        <v>-1.4</v>
      </c>
      <c r="BC39">
        <v>1.1000000000000001</v>
      </c>
      <c r="BD39">
        <v>4</v>
      </c>
      <c r="BE39">
        <v>4</v>
      </c>
      <c r="BF39">
        <v>0</v>
      </c>
      <c r="BG39">
        <v>4</v>
      </c>
      <c r="BH39">
        <v>12</v>
      </c>
      <c r="BI39">
        <v>7</v>
      </c>
      <c r="BJ39">
        <v>30</v>
      </c>
      <c r="BK39">
        <v>8</v>
      </c>
      <c r="BL39">
        <v>25</v>
      </c>
      <c r="BM39">
        <v>7</v>
      </c>
      <c r="BN39">
        <v>-3.5</v>
      </c>
      <c r="BO39">
        <v>1.7</v>
      </c>
      <c r="BP39">
        <v>-1.8</v>
      </c>
      <c r="BQ39">
        <v>1.7</v>
      </c>
      <c r="BR39">
        <v>53.8</v>
      </c>
      <c r="BS39">
        <v>1.9</v>
      </c>
      <c r="BT39">
        <v>2</v>
      </c>
      <c r="BU39">
        <v>17</v>
      </c>
      <c r="BV39">
        <v>171</v>
      </c>
      <c r="BW39">
        <v>34</v>
      </c>
      <c r="BX39">
        <v>22</v>
      </c>
      <c r="BY39">
        <v>24</v>
      </c>
      <c r="CE39" t="s">
        <v>99</v>
      </c>
      <c r="CG39">
        <v>3</v>
      </c>
      <c r="CH39" t="s">
        <v>100</v>
      </c>
      <c r="CJ39" t="s">
        <v>101</v>
      </c>
      <c r="CK39">
        <v>511325</v>
      </c>
      <c r="CL39" t="s">
        <v>94</v>
      </c>
      <c r="CM39" t="s">
        <v>95</v>
      </c>
      <c r="CN39">
        <v>25.76</v>
      </c>
      <c r="CO39">
        <v>21.51</v>
      </c>
      <c r="CP39">
        <v>26.55</v>
      </c>
      <c r="CQ39">
        <v>73.819999999999993</v>
      </c>
    </row>
    <row r="40" spans="1:95" x14ac:dyDescent="0.25">
      <c r="A40" t="s">
        <v>193</v>
      </c>
      <c r="B40">
        <v>38</v>
      </c>
      <c r="C40">
        <v>39</v>
      </c>
      <c r="D40" t="s">
        <v>160</v>
      </c>
      <c r="E40" s="1">
        <v>42549</v>
      </c>
      <c r="F40" s="1">
        <v>42549</v>
      </c>
      <c r="G40" s="2">
        <v>0.67108796296296302</v>
      </c>
      <c r="H40" t="s">
        <v>161</v>
      </c>
      <c r="I40" t="s">
        <v>98</v>
      </c>
      <c r="J40">
        <v>28.66</v>
      </c>
      <c r="K40">
        <v>27.26</v>
      </c>
      <c r="L40">
        <v>29.37</v>
      </c>
      <c r="M40">
        <v>85.28</v>
      </c>
      <c r="N40">
        <v>-6211</v>
      </c>
      <c r="O40">
        <v>1072</v>
      </c>
      <c r="P40">
        <v>40</v>
      </c>
      <c r="Q40">
        <v>196</v>
      </c>
      <c r="R40">
        <v>392</v>
      </c>
      <c r="S40">
        <v>81</v>
      </c>
      <c r="T40">
        <v>16020</v>
      </c>
      <c r="U40">
        <v>201</v>
      </c>
      <c r="V40">
        <v>618</v>
      </c>
      <c r="W40">
        <v>46</v>
      </c>
      <c r="X40">
        <v>3634</v>
      </c>
      <c r="Y40">
        <v>45</v>
      </c>
      <c r="Z40">
        <v>2917</v>
      </c>
      <c r="AA40">
        <v>58</v>
      </c>
      <c r="AB40">
        <v>136</v>
      </c>
      <c r="AC40">
        <v>7</v>
      </c>
      <c r="AD40">
        <v>3384</v>
      </c>
      <c r="AE40">
        <v>32</v>
      </c>
      <c r="AF40">
        <v>35353</v>
      </c>
      <c r="AG40">
        <v>179</v>
      </c>
      <c r="AH40">
        <v>253</v>
      </c>
      <c r="AI40">
        <v>31</v>
      </c>
      <c r="AJ40">
        <v>33</v>
      </c>
      <c r="AK40">
        <v>6</v>
      </c>
      <c r="AL40">
        <v>24</v>
      </c>
      <c r="AM40">
        <v>3</v>
      </c>
      <c r="AN40">
        <v>220</v>
      </c>
      <c r="AO40">
        <v>4</v>
      </c>
      <c r="AP40">
        <v>4.5999999999999996</v>
      </c>
      <c r="AQ40">
        <v>2</v>
      </c>
      <c r="AR40">
        <v>2.1</v>
      </c>
      <c r="AS40">
        <v>0.7</v>
      </c>
      <c r="AT40">
        <v>103.2</v>
      </c>
      <c r="AU40">
        <v>1.5</v>
      </c>
      <c r="AV40">
        <v>56.5</v>
      </c>
      <c r="AW40">
        <v>1.6</v>
      </c>
      <c r="AX40">
        <v>1260</v>
      </c>
      <c r="AY40">
        <v>68</v>
      </c>
      <c r="AZ40">
        <v>176</v>
      </c>
      <c r="BA40">
        <v>3</v>
      </c>
      <c r="BB40">
        <v>5.4</v>
      </c>
      <c r="BC40">
        <v>1.3</v>
      </c>
      <c r="BD40">
        <v>1</v>
      </c>
      <c r="BE40">
        <v>4</v>
      </c>
      <c r="BF40">
        <v>-5</v>
      </c>
      <c r="BG40">
        <v>5</v>
      </c>
      <c r="BH40">
        <v>38</v>
      </c>
      <c r="BI40">
        <v>8</v>
      </c>
      <c r="BJ40">
        <v>9</v>
      </c>
      <c r="BK40">
        <v>9</v>
      </c>
      <c r="BL40">
        <v>9</v>
      </c>
      <c r="BM40">
        <v>8</v>
      </c>
      <c r="BN40">
        <v>-1.9</v>
      </c>
      <c r="BO40">
        <v>1.9</v>
      </c>
      <c r="BP40">
        <v>2.1</v>
      </c>
      <c r="BQ40">
        <v>1.9</v>
      </c>
      <c r="BR40">
        <v>111</v>
      </c>
      <c r="BS40">
        <v>3</v>
      </c>
      <c r="BT40">
        <v>12</v>
      </c>
      <c r="BU40">
        <v>19</v>
      </c>
      <c r="BV40">
        <v>292</v>
      </c>
      <c r="BW40">
        <v>40</v>
      </c>
      <c r="BX40">
        <v>22</v>
      </c>
      <c r="BY40">
        <v>28</v>
      </c>
      <c r="CE40" t="s">
        <v>99</v>
      </c>
      <c r="CG40">
        <v>3</v>
      </c>
      <c r="CH40" t="s">
        <v>100</v>
      </c>
      <c r="CJ40" t="s">
        <v>101</v>
      </c>
      <c r="CK40">
        <v>511325</v>
      </c>
      <c r="CL40" t="s">
        <v>94</v>
      </c>
      <c r="CM40" t="s">
        <v>95</v>
      </c>
      <c r="CN40">
        <v>25.66</v>
      </c>
      <c r="CO40">
        <v>21.35</v>
      </c>
      <c r="CP40">
        <v>25.69</v>
      </c>
      <c r="CQ40">
        <v>72.69</v>
      </c>
    </row>
    <row r="41" spans="1:95" x14ac:dyDescent="0.25">
      <c r="A41" t="s">
        <v>193</v>
      </c>
      <c r="B41">
        <f t="shared" si="0"/>
        <v>39</v>
      </c>
      <c r="C41">
        <v>40</v>
      </c>
      <c r="D41" t="s">
        <v>162</v>
      </c>
      <c r="E41" s="1">
        <v>42549</v>
      </c>
      <c r="F41" s="1">
        <v>42549</v>
      </c>
      <c r="G41" s="2">
        <v>0.67253472222222221</v>
      </c>
      <c r="H41" t="s">
        <v>163</v>
      </c>
      <c r="I41" t="s">
        <v>98</v>
      </c>
      <c r="J41">
        <v>28.79</v>
      </c>
      <c r="K41">
        <v>27.48</v>
      </c>
      <c r="L41">
        <v>29.48</v>
      </c>
      <c r="M41">
        <v>85.74</v>
      </c>
      <c r="N41">
        <v>-4932</v>
      </c>
      <c r="O41">
        <v>1013</v>
      </c>
      <c r="P41">
        <v>89</v>
      </c>
      <c r="Q41">
        <v>178</v>
      </c>
      <c r="R41">
        <v>432</v>
      </c>
      <c r="S41">
        <v>78</v>
      </c>
      <c r="T41">
        <v>13273</v>
      </c>
      <c r="U41">
        <v>176</v>
      </c>
      <c r="V41">
        <v>87</v>
      </c>
      <c r="W41">
        <v>39</v>
      </c>
      <c r="X41">
        <v>3220</v>
      </c>
      <c r="Y41">
        <v>41</v>
      </c>
      <c r="Z41">
        <v>1657</v>
      </c>
      <c r="AA41">
        <v>45</v>
      </c>
      <c r="AB41">
        <v>131</v>
      </c>
      <c r="AC41">
        <v>6</v>
      </c>
      <c r="AD41">
        <v>4300</v>
      </c>
      <c r="AE41">
        <v>39</v>
      </c>
      <c r="AF41">
        <v>25271</v>
      </c>
      <c r="AG41">
        <v>134</v>
      </c>
      <c r="AH41">
        <v>131</v>
      </c>
      <c r="AI41">
        <v>26</v>
      </c>
      <c r="AJ41">
        <v>76</v>
      </c>
      <c r="AK41">
        <v>6</v>
      </c>
      <c r="AL41">
        <v>34</v>
      </c>
      <c r="AM41">
        <v>3</v>
      </c>
      <c r="AN41">
        <v>101</v>
      </c>
      <c r="AO41">
        <v>3</v>
      </c>
      <c r="AP41">
        <v>27.2</v>
      </c>
      <c r="AQ41">
        <v>2</v>
      </c>
      <c r="AR41">
        <v>0.6</v>
      </c>
      <c r="AS41">
        <v>0.6</v>
      </c>
      <c r="AT41">
        <v>106.4</v>
      </c>
      <c r="AU41">
        <v>1.5</v>
      </c>
      <c r="AV41">
        <v>19.2</v>
      </c>
      <c r="AW41">
        <v>0.9</v>
      </c>
      <c r="AX41">
        <v>1417</v>
      </c>
      <c r="AY41">
        <v>68</v>
      </c>
      <c r="AZ41">
        <v>133</v>
      </c>
      <c r="BA41">
        <v>3</v>
      </c>
      <c r="BB41">
        <v>1.3</v>
      </c>
      <c r="BC41">
        <v>1.2</v>
      </c>
      <c r="BD41">
        <v>-2</v>
      </c>
      <c r="BE41">
        <v>4</v>
      </c>
      <c r="BF41">
        <v>6</v>
      </c>
      <c r="BG41">
        <v>5</v>
      </c>
      <c r="BH41">
        <v>-3</v>
      </c>
      <c r="BI41">
        <v>8</v>
      </c>
      <c r="BJ41">
        <v>-2</v>
      </c>
      <c r="BK41">
        <v>9</v>
      </c>
      <c r="BL41">
        <v>0</v>
      </c>
      <c r="BM41">
        <v>7</v>
      </c>
      <c r="BN41">
        <v>-1</v>
      </c>
      <c r="BO41">
        <v>2</v>
      </c>
      <c r="BP41">
        <v>3.9</v>
      </c>
      <c r="BQ41">
        <v>1.8</v>
      </c>
      <c r="BR41">
        <v>84</v>
      </c>
      <c r="BS41">
        <v>2</v>
      </c>
      <c r="BT41">
        <v>104</v>
      </c>
      <c r="BU41">
        <v>19</v>
      </c>
      <c r="BV41">
        <v>257</v>
      </c>
      <c r="BW41">
        <v>38</v>
      </c>
      <c r="BX41">
        <v>-29</v>
      </c>
      <c r="BY41">
        <v>25</v>
      </c>
      <c r="CE41" t="s">
        <v>99</v>
      </c>
      <c r="CG41">
        <v>3</v>
      </c>
      <c r="CH41" t="s">
        <v>100</v>
      </c>
      <c r="CJ41" t="s">
        <v>101</v>
      </c>
      <c r="CK41">
        <v>511325</v>
      </c>
      <c r="CL41" t="s">
        <v>94</v>
      </c>
      <c r="CM41" t="s">
        <v>95</v>
      </c>
      <c r="CN41">
        <v>26.01</v>
      </c>
      <c r="CO41">
        <v>22.06</v>
      </c>
      <c r="CP41">
        <v>26.48</v>
      </c>
      <c r="CQ41">
        <v>74.55</v>
      </c>
    </row>
    <row r="42" spans="1:95" x14ac:dyDescent="0.25">
      <c r="A42" t="s">
        <v>193</v>
      </c>
      <c r="B42">
        <f t="shared" si="0"/>
        <v>40</v>
      </c>
      <c r="C42">
        <v>41</v>
      </c>
      <c r="D42" t="s">
        <v>164</v>
      </c>
      <c r="E42" s="1">
        <v>42549</v>
      </c>
      <c r="F42" s="1">
        <v>42549</v>
      </c>
      <c r="G42" s="2">
        <v>0.67394675925925929</v>
      </c>
      <c r="H42" t="s">
        <v>165</v>
      </c>
      <c r="I42" t="s">
        <v>98</v>
      </c>
      <c r="J42">
        <v>28.62</v>
      </c>
      <c r="K42">
        <v>27.12</v>
      </c>
      <c r="L42">
        <v>29.38</v>
      </c>
      <c r="M42">
        <v>85.13</v>
      </c>
      <c r="N42">
        <v>-5288</v>
      </c>
      <c r="O42">
        <v>1056</v>
      </c>
      <c r="P42">
        <v>-4</v>
      </c>
      <c r="Q42">
        <v>187</v>
      </c>
      <c r="R42">
        <v>264</v>
      </c>
      <c r="S42">
        <v>75</v>
      </c>
      <c r="T42">
        <v>16261</v>
      </c>
      <c r="U42">
        <v>200</v>
      </c>
      <c r="V42">
        <v>112</v>
      </c>
      <c r="W42">
        <v>41</v>
      </c>
      <c r="X42">
        <v>3008</v>
      </c>
      <c r="Y42">
        <v>39</v>
      </c>
      <c r="Z42">
        <v>1627</v>
      </c>
      <c r="AA42">
        <v>45</v>
      </c>
      <c r="AB42">
        <v>122</v>
      </c>
      <c r="AC42">
        <v>6</v>
      </c>
      <c r="AD42">
        <v>511</v>
      </c>
      <c r="AE42">
        <v>9</v>
      </c>
      <c r="AF42">
        <v>36789</v>
      </c>
      <c r="AG42">
        <v>180</v>
      </c>
      <c r="AH42">
        <v>349</v>
      </c>
      <c r="AI42">
        <v>31</v>
      </c>
      <c r="AJ42">
        <v>-14</v>
      </c>
      <c r="AK42">
        <v>6</v>
      </c>
      <c r="AL42">
        <v>23</v>
      </c>
      <c r="AM42">
        <v>2</v>
      </c>
      <c r="AN42">
        <v>57</v>
      </c>
      <c r="AO42">
        <v>2</v>
      </c>
      <c r="AP42">
        <v>24.4</v>
      </c>
      <c r="AQ42">
        <v>1.8</v>
      </c>
      <c r="AR42">
        <v>2.2000000000000002</v>
      </c>
      <c r="AS42">
        <v>0.6</v>
      </c>
      <c r="AT42">
        <v>95.8</v>
      </c>
      <c r="AU42">
        <v>1.4</v>
      </c>
      <c r="AV42">
        <v>18.5</v>
      </c>
      <c r="AW42">
        <v>0.9</v>
      </c>
      <c r="AX42">
        <v>620</v>
      </c>
      <c r="AY42">
        <v>54</v>
      </c>
      <c r="AZ42">
        <v>124</v>
      </c>
      <c r="BA42">
        <v>3</v>
      </c>
      <c r="BB42">
        <v>0.5</v>
      </c>
      <c r="BC42">
        <v>1.1000000000000001</v>
      </c>
      <c r="BD42">
        <v>8</v>
      </c>
      <c r="BE42">
        <v>4</v>
      </c>
      <c r="BF42">
        <v>0</v>
      </c>
      <c r="BG42">
        <v>5</v>
      </c>
      <c r="BH42">
        <v>3</v>
      </c>
      <c r="BI42">
        <v>8</v>
      </c>
      <c r="BJ42">
        <v>-3</v>
      </c>
      <c r="BK42">
        <v>9</v>
      </c>
      <c r="BL42">
        <v>15</v>
      </c>
      <c r="BM42">
        <v>7</v>
      </c>
      <c r="BN42">
        <v>-3.7</v>
      </c>
      <c r="BO42">
        <v>1.9</v>
      </c>
      <c r="BP42">
        <v>0.8</v>
      </c>
      <c r="BQ42">
        <v>1.8</v>
      </c>
      <c r="BR42">
        <v>70</v>
      </c>
      <c r="BS42">
        <v>2</v>
      </c>
      <c r="BT42">
        <v>66</v>
      </c>
      <c r="BU42">
        <v>18</v>
      </c>
      <c r="BV42">
        <v>189</v>
      </c>
      <c r="BW42">
        <v>35</v>
      </c>
      <c r="BX42">
        <v>24</v>
      </c>
      <c r="BY42">
        <v>25</v>
      </c>
      <c r="CE42" t="s">
        <v>99</v>
      </c>
      <c r="CG42">
        <v>3</v>
      </c>
      <c r="CH42" t="s">
        <v>100</v>
      </c>
      <c r="CJ42" t="s">
        <v>101</v>
      </c>
      <c r="CK42">
        <v>511325</v>
      </c>
      <c r="CL42" t="s">
        <v>94</v>
      </c>
      <c r="CM42" t="s">
        <v>95</v>
      </c>
      <c r="CN42">
        <v>25.61</v>
      </c>
      <c r="CO42">
        <v>20.96</v>
      </c>
      <c r="CP42">
        <v>25.68</v>
      </c>
      <c r="CQ42">
        <v>72.25</v>
      </c>
    </row>
    <row r="43" spans="1:95" x14ac:dyDescent="0.25">
      <c r="A43" t="s">
        <v>193</v>
      </c>
      <c r="B43">
        <f t="shared" si="0"/>
        <v>41</v>
      </c>
      <c r="C43">
        <v>42</v>
      </c>
      <c r="D43" t="s">
        <v>166</v>
      </c>
      <c r="E43" s="1">
        <v>42549</v>
      </c>
      <c r="F43" s="1">
        <v>42549</v>
      </c>
      <c r="G43" s="2">
        <v>0.67548611111111112</v>
      </c>
      <c r="H43" t="s">
        <v>167</v>
      </c>
      <c r="I43" t="s">
        <v>98</v>
      </c>
      <c r="J43">
        <v>28.6</v>
      </c>
      <c r="K43">
        <v>27.02</v>
      </c>
      <c r="L43">
        <v>29.33</v>
      </c>
      <c r="M43">
        <v>84.96</v>
      </c>
      <c r="N43">
        <v>-5003</v>
      </c>
      <c r="O43">
        <v>1213</v>
      </c>
      <c r="P43">
        <v>-374</v>
      </c>
      <c r="Q43">
        <v>204</v>
      </c>
      <c r="R43">
        <v>335</v>
      </c>
      <c r="S43">
        <v>85</v>
      </c>
      <c r="T43">
        <v>13319</v>
      </c>
      <c r="U43">
        <v>188</v>
      </c>
      <c r="V43">
        <v>358</v>
      </c>
      <c r="W43">
        <v>44</v>
      </c>
      <c r="X43">
        <v>2561</v>
      </c>
      <c r="Y43">
        <v>39</v>
      </c>
      <c r="Z43">
        <v>1444</v>
      </c>
      <c r="AA43">
        <v>46</v>
      </c>
      <c r="AB43">
        <v>130</v>
      </c>
      <c r="AC43">
        <v>7</v>
      </c>
      <c r="AD43">
        <v>518</v>
      </c>
      <c r="AE43">
        <v>10</v>
      </c>
      <c r="AF43">
        <v>51474</v>
      </c>
      <c r="AG43">
        <v>248</v>
      </c>
      <c r="AH43">
        <v>333</v>
      </c>
      <c r="AI43">
        <v>37</v>
      </c>
      <c r="AJ43">
        <v>-14</v>
      </c>
      <c r="AK43">
        <v>6</v>
      </c>
      <c r="AL43">
        <v>25</v>
      </c>
      <c r="AM43">
        <v>3</v>
      </c>
      <c r="AN43">
        <v>74</v>
      </c>
      <c r="AO43">
        <v>2</v>
      </c>
      <c r="AP43">
        <v>25.2</v>
      </c>
      <c r="AQ43">
        <v>1.6</v>
      </c>
      <c r="AR43">
        <v>5.5</v>
      </c>
      <c r="AS43">
        <v>0.7</v>
      </c>
      <c r="AT43">
        <v>72.2</v>
      </c>
      <c r="AU43">
        <v>1.2</v>
      </c>
      <c r="AV43">
        <v>36.5</v>
      </c>
      <c r="AW43">
        <v>1.3</v>
      </c>
      <c r="AX43">
        <v>635</v>
      </c>
      <c r="AY43">
        <v>52</v>
      </c>
      <c r="AZ43">
        <v>106</v>
      </c>
      <c r="BA43">
        <v>2</v>
      </c>
      <c r="BB43">
        <v>0.5</v>
      </c>
      <c r="BC43">
        <v>1.1000000000000001</v>
      </c>
      <c r="BD43">
        <v>-6</v>
      </c>
      <c r="BE43">
        <v>4</v>
      </c>
      <c r="BF43">
        <v>-1</v>
      </c>
      <c r="BG43">
        <v>5</v>
      </c>
      <c r="BH43">
        <v>17</v>
      </c>
      <c r="BI43">
        <v>8</v>
      </c>
      <c r="BJ43">
        <v>10</v>
      </c>
      <c r="BK43">
        <v>9</v>
      </c>
      <c r="BL43">
        <v>21</v>
      </c>
      <c r="BM43">
        <v>7</v>
      </c>
      <c r="BN43">
        <v>-3.5</v>
      </c>
      <c r="BO43">
        <v>1.9</v>
      </c>
      <c r="BP43">
        <v>-2.1</v>
      </c>
      <c r="BQ43">
        <v>1.8</v>
      </c>
      <c r="BR43">
        <v>43.1</v>
      </c>
      <c r="BS43">
        <v>2</v>
      </c>
      <c r="BT43">
        <v>36</v>
      </c>
      <c r="BU43">
        <v>18</v>
      </c>
      <c r="BV43">
        <v>146</v>
      </c>
      <c r="BW43">
        <v>35</v>
      </c>
      <c r="BX43">
        <v>-10</v>
      </c>
      <c r="BY43">
        <v>25</v>
      </c>
      <c r="CE43" t="s">
        <v>99</v>
      </c>
      <c r="CG43">
        <v>3</v>
      </c>
      <c r="CH43" t="s">
        <v>100</v>
      </c>
      <c r="CJ43" t="s">
        <v>101</v>
      </c>
      <c r="CK43">
        <v>511325</v>
      </c>
      <c r="CL43" t="s">
        <v>94</v>
      </c>
      <c r="CM43" t="s">
        <v>95</v>
      </c>
      <c r="CN43">
        <v>25.47</v>
      </c>
      <c r="CO43">
        <v>20.48</v>
      </c>
      <c r="CP43">
        <v>25.46</v>
      </c>
      <c r="CQ43">
        <v>71.41</v>
      </c>
    </row>
    <row r="44" spans="1:95" x14ac:dyDescent="0.25">
      <c r="A44" t="s">
        <v>193</v>
      </c>
      <c r="B44">
        <f t="shared" si="0"/>
        <v>42</v>
      </c>
      <c r="C44">
        <v>43</v>
      </c>
      <c r="D44" t="s">
        <v>168</v>
      </c>
      <c r="E44" s="1">
        <v>42549</v>
      </c>
      <c r="F44" s="1">
        <v>42549</v>
      </c>
      <c r="G44" s="2">
        <v>0.676875</v>
      </c>
      <c r="H44" t="s">
        <v>169</v>
      </c>
      <c r="I44" t="s">
        <v>98</v>
      </c>
      <c r="J44">
        <v>28.73</v>
      </c>
      <c r="K44">
        <v>27.43</v>
      </c>
      <c r="L44">
        <v>29.4</v>
      </c>
      <c r="M44">
        <v>85.56</v>
      </c>
      <c r="N44">
        <v>-4143</v>
      </c>
      <c r="O44">
        <v>1166</v>
      </c>
      <c r="P44">
        <v>211</v>
      </c>
      <c r="Q44">
        <v>208</v>
      </c>
      <c r="R44">
        <v>311</v>
      </c>
      <c r="S44">
        <v>82</v>
      </c>
      <c r="T44">
        <v>17253</v>
      </c>
      <c r="U44">
        <v>219</v>
      </c>
      <c r="V44">
        <v>303</v>
      </c>
      <c r="W44">
        <v>45</v>
      </c>
      <c r="X44">
        <v>3265</v>
      </c>
      <c r="Y44">
        <v>43</v>
      </c>
      <c r="Z44">
        <v>2211</v>
      </c>
      <c r="AA44">
        <v>53</v>
      </c>
      <c r="AB44">
        <v>133</v>
      </c>
      <c r="AC44">
        <v>7</v>
      </c>
      <c r="AD44">
        <v>445</v>
      </c>
      <c r="AE44">
        <v>9</v>
      </c>
      <c r="AF44">
        <v>39500</v>
      </c>
      <c r="AG44">
        <v>201</v>
      </c>
      <c r="AH44">
        <v>295</v>
      </c>
      <c r="AI44">
        <v>34</v>
      </c>
      <c r="AJ44">
        <v>-8</v>
      </c>
      <c r="AK44">
        <v>6</v>
      </c>
      <c r="AL44">
        <v>47</v>
      </c>
      <c r="AM44">
        <v>3</v>
      </c>
      <c r="AN44">
        <v>211</v>
      </c>
      <c r="AO44">
        <v>4</v>
      </c>
      <c r="AP44">
        <v>5.0999999999999996</v>
      </c>
      <c r="AQ44">
        <v>1.3</v>
      </c>
      <c r="AR44">
        <v>2.6</v>
      </c>
      <c r="AS44">
        <v>0.7</v>
      </c>
      <c r="AT44">
        <v>108.8</v>
      </c>
      <c r="AU44">
        <v>1.5</v>
      </c>
      <c r="AV44">
        <v>24.7</v>
      </c>
      <c r="AW44">
        <v>1.1000000000000001</v>
      </c>
      <c r="AX44">
        <v>634</v>
      </c>
      <c r="AY44">
        <v>55</v>
      </c>
      <c r="AZ44">
        <v>141</v>
      </c>
      <c r="BA44">
        <v>3</v>
      </c>
      <c r="BB44">
        <v>-0.3</v>
      </c>
      <c r="BC44">
        <v>1.2</v>
      </c>
      <c r="BD44">
        <v>-1</v>
      </c>
      <c r="BE44">
        <v>4</v>
      </c>
      <c r="BF44">
        <v>8</v>
      </c>
      <c r="BG44">
        <v>5</v>
      </c>
      <c r="BH44">
        <v>5</v>
      </c>
      <c r="BI44">
        <v>8</v>
      </c>
      <c r="BJ44">
        <v>21</v>
      </c>
      <c r="BK44">
        <v>9</v>
      </c>
      <c r="BL44">
        <v>4</v>
      </c>
      <c r="BM44">
        <v>8</v>
      </c>
      <c r="BN44">
        <v>0.4</v>
      </c>
      <c r="BO44">
        <v>1.9</v>
      </c>
      <c r="BP44">
        <v>0.8</v>
      </c>
      <c r="BQ44">
        <v>1.8</v>
      </c>
      <c r="BR44">
        <v>21.1</v>
      </c>
      <c r="BS44">
        <v>1.7</v>
      </c>
      <c r="BT44">
        <v>-30</v>
      </c>
      <c r="BU44">
        <v>19</v>
      </c>
      <c r="BV44">
        <v>215</v>
      </c>
      <c r="BW44">
        <v>37</v>
      </c>
      <c r="BX44">
        <v>55</v>
      </c>
      <c r="BY44">
        <v>28</v>
      </c>
      <c r="CE44" t="s">
        <v>99</v>
      </c>
      <c r="CG44">
        <v>3</v>
      </c>
      <c r="CH44" t="s">
        <v>100</v>
      </c>
      <c r="CJ44" t="s">
        <v>101</v>
      </c>
      <c r="CK44">
        <v>511325</v>
      </c>
      <c r="CL44" t="s">
        <v>94</v>
      </c>
      <c r="CM44" t="s">
        <v>95</v>
      </c>
      <c r="CN44">
        <v>25.84</v>
      </c>
      <c r="CO44">
        <v>21.79</v>
      </c>
      <c r="CP44">
        <v>25.94</v>
      </c>
      <c r="CQ44">
        <v>73.569999999999993</v>
      </c>
    </row>
    <row r="45" spans="1:95" x14ac:dyDescent="0.25">
      <c r="A45" t="s">
        <v>193</v>
      </c>
      <c r="B45">
        <f t="shared" si="0"/>
        <v>43</v>
      </c>
      <c r="C45">
        <v>44</v>
      </c>
      <c r="D45" t="s">
        <v>170</v>
      </c>
      <c r="E45" s="1">
        <v>42549</v>
      </c>
      <c r="F45" s="1">
        <v>42549</v>
      </c>
      <c r="G45" s="2">
        <v>0.67829861111111101</v>
      </c>
      <c r="H45" t="s">
        <v>171</v>
      </c>
      <c r="I45" t="s">
        <v>98</v>
      </c>
      <c r="J45">
        <v>28.59</v>
      </c>
      <c r="K45">
        <v>27.27</v>
      </c>
      <c r="L45">
        <v>29.38</v>
      </c>
      <c r="M45">
        <v>85.24</v>
      </c>
      <c r="N45">
        <v>-6085</v>
      </c>
      <c r="O45">
        <v>963</v>
      </c>
      <c r="P45">
        <v>-31</v>
      </c>
      <c r="Q45">
        <v>171</v>
      </c>
      <c r="R45">
        <v>377</v>
      </c>
      <c r="S45">
        <v>72</v>
      </c>
      <c r="T45">
        <v>13905</v>
      </c>
      <c r="U45">
        <v>175</v>
      </c>
      <c r="V45">
        <v>295</v>
      </c>
      <c r="W45">
        <v>40</v>
      </c>
      <c r="X45">
        <v>2404</v>
      </c>
      <c r="Y45">
        <v>33</v>
      </c>
      <c r="Z45">
        <v>1491</v>
      </c>
      <c r="AA45">
        <v>41</v>
      </c>
      <c r="AB45">
        <v>106</v>
      </c>
      <c r="AC45">
        <v>5</v>
      </c>
      <c r="AD45">
        <v>2294</v>
      </c>
      <c r="AE45">
        <v>22</v>
      </c>
      <c r="AF45">
        <v>28763</v>
      </c>
      <c r="AG45">
        <v>145</v>
      </c>
      <c r="AH45">
        <v>130</v>
      </c>
      <c r="AI45">
        <v>27</v>
      </c>
      <c r="AJ45">
        <v>42</v>
      </c>
      <c r="AK45">
        <v>6</v>
      </c>
      <c r="AL45">
        <v>42</v>
      </c>
      <c r="AM45">
        <v>3</v>
      </c>
      <c r="AN45">
        <v>840</v>
      </c>
      <c r="AO45">
        <v>8</v>
      </c>
      <c r="AP45">
        <v>16.899999999999999</v>
      </c>
      <c r="AQ45">
        <v>1.7</v>
      </c>
      <c r="AR45">
        <v>0.3</v>
      </c>
      <c r="AS45">
        <v>0.6</v>
      </c>
      <c r="AT45">
        <v>86</v>
      </c>
      <c r="AU45">
        <v>1.3</v>
      </c>
      <c r="AV45">
        <v>13.7</v>
      </c>
      <c r="AW45">
        <v>0.8</v>
      </c>
      <c r="AX45">
        <v>1832</v>
      </c>
      <c r="AY45">
        <v>67</v>
      </c>
      <c r="AZ45">
        <v>96</v>
      </c>
      <c r="BA45">
        <v>2</v>
      </c>
      <c r="BB45">
        <v>-2.2999999999999998</v>
      </c>
      <c r="BC45">
        <v>1</v>
      </c>
      <c r="BD45">
        <v>-1</v>
      </c>
      <c r="BE45">
        <v>4</v>
      </c>
      <c r="BF45">
        <v>11</v>
      </c>
      <c r="BG45">
        <v>4</v>
      </c>
      <c r="BH45">
        <v>24</v>
      </c>
      <c r="BI45">
        <v>7</v>
      </c>
      <c r="BJ45">
        <v>17</v>
      </c>
      <c r="BK45">
        <v>8</v>
      </c>
      <c r="BL45">
        <v>14</v>
      </c>
      <c r="BM45">
        <v>9</v>
      </c>
      <c r="BN45">
        <v>-0.8</v>
      </c>
      <c r="BO45">
        <v>1.9</v>
      </c>
      <c r="BP45">
        <v>-0.6</v>
      </c>
      <c r="BQ45">
        <v>1.9</v>
      </c>
      <c r="BR45">
        <v>69</v>
      </c>
      <c r="BS45">
        <v>2</v>
      </c>
      <c r="BT45">
        <v>10</v>
      </c>
      <c r="BU45">
        <v>18</v>
      </c>
      <c r="BV45">
        <v>151</v>
      </c>
      <c r="BW45">
        <v>33</v>
      </c>
      <c r="BX45">
        <v>14</v>
      </c>
      <c r="BY45">
        <v>23</v>
      </c>
      <c r="CE45" t="s">
        <v>99</v>
      </c>
      <c r="CG45">
        <v>3</v>
      </c>
      <c r="CH45" t="s">
        <v>100</v>
      </c>
      <c r="CJ45" t="s">
        <v>101</v>
      </c>
      <c r="CK45">
        <v>511325</v>
      </c>
      <c r="CL45" t="s">
        <v>94</v>
      </c>
      <c r="CM45" t="s">
        <v>95</v>
      </c>
      <c r="CN45">
        <v>25.49</v>
      </c>
      <c r="CO45">
        <v>21.37</v>
      </c>
      <c r="CP45">
        <v>25.85</v>
      </c>
      <c r="CQ45">
        <v>72.709999999999994</v>
      </c>
    </row>
    <row r="46" spans="1:95" x14ac:dyDescent="0.25">
      <c r="A46" t="s">
        <v>193</v>
      </c>
      <c r="B46">
        <f t="shared" si="0"/>
        <v>44</v>
      </c>
      <c r="C46">
        <v>45</v>
      </c>
      <c r="D46" t="s">
        <v>172</v>
      </c>
      <c r="E46" s="1">
        <v>42549</v>
      </c>
      <c r="F46" s="1">
        <v>42549</v>
      </c>
      <c r="G46" s="2">
        <v>0.67965277777777777</v>
      </c>
      <c r="H46" t="s">
        <v>173</v>
      </c>
      <c r="I46" t="s">
        <v>98</v>
      </c>
      <c r="J46">
        <v>28.75</v>
      </c>
      <c r="K46">
        <v>27.57</v>
      </c>
      <c r="L46">
        <v>29.27</v>
      </c>
      <c r="M46">
        <v>85.6</v>
      </c>
      <c r="N46">
        <v>-3599</v>
      </c>
      <c r="O46">
        <v>1315</v>
      </c>
      <c r="P46">
        <v>-24</v>
      </c>
      <c r="Q46">
        <v>231</v>
      </c>
      <c r="R46">
        <v>401</v>
      </c>
      <c r="S46">
        <v>92</v>
      </c>
      <c r="T46">
        <v>17363</v>
      </c>
      <c r="U46">
        <v>227</v>
      </c>
      <c r="V46">
        <v>128</v>
      </c>
      <c r="W46">
        <v>45</v>
      </c>
      <c r="X46">
        <v>3620</v>
      </c>
      <c r="Y46">
        <v>48</v>
      </c>
      <c r="Z46">
        <v>1920</v>
      </c>
      <c r="AA46">
        <v>54</v>
      </c>
      <c r="AB46">
        <v>164</v>
      </c>
      <c r="AC46">
        <v>7</v>
      </c>
      <c r="AD46">
        <v>497</v>
      </c>
      <c r="AE46">
        <v>10</v>
      </c>
      <c r="AF46">
        <v>54083</v>
      </c>
      <c r="AG46">
        <v>275</v>
      </c>
      <c r="AH46">
        <v>671</v>
      </c>
      <c r="AI46">
        <v>41</v>
      </c>
      <c r="AJ46">
        <v>-55</v>
      </c>
      <c r="AK46">
        <v>7</v>
      </c>
      <c r="AL46">
        <v>56</v>
      </c>
      <c r="AM46">
        <v>3</v>
      </c>
      <c r="AN46">
        <v>187</v>
      </c>
      <c r="AO46">
        <v>4</v>
      </c>
      <c r="AP46">
        <v>25</v>
      </c>
      <c r="AQ46">
        <v>1.8</v>
      </c>
      <c r="AR46">
        <v>2.6</v>
      </c>
      <c r="AS46">
        <v>0.7</v>
      </c>
      <c r="AT46">
        <v>109</v>
      </c>
      <c r="AU46">
        <v>1.6</v>
      </c>
      <c r="AV46">
        <v>23.2</v>
      </c>
      <c r="AW46">
        <v>1</v>
      </c>
      <c r="AX46">
        <v>611</v>
      </c>
      <c r="AY46">
        <v>57</v>
      </c>
      <c r="AZ46">
        <v>160</v>
      </c>
      <c r="BA46">
        <v>3</v>
      </c>
      <c r="BB46">
        <v>2.7</v>
      </c>
      <c r="BC46">
        <v>1.3</v>
      </c>
      <c r="BD46">
        <v>-4</v>
      </c>
      <c r="BE46">
        <v>4</v>
      </c>
      <c r="BF46">
        <v>0</v>
      </c>
      <c r="BG46">
        <v>5</v>
      </c>
      <c r="BH46">
        <v>24</v>
      </c>
      <c r="BI46">
        <v>8</v>
      </c>
      <c r="BJ46">
        <v>8</v>
      </c>
      <c r="BK46">
        <v>9</v>
      </c>
      <c r="BL46">
        <v>12</v>
      </c>
      <c r="BM46">
        <v>8</v>
      </c>
      <c r="BN46">
        <v>-3</v>
      </c>
      <c r="BO46">
        <v>2</v>
      </c>
      <c r="BP46">
        <v>0.7</v>
      </c>
      <c r="BQ46">
        <v>1.9</v>
      </c>
      <c r="BR46">
        <v>51</v>
      </c>
      <c r="BS46">
        <v>2</v>
      </c>
      <c r="BT46">
        <v>12</v>
      </c>
      <c r="BU46">
        <v>19</v>
      </c>
      <c r="BV46">
        <v>214</v>
      </c>
      <c r="BW46">
        <v>38</v>
      </c>
      <c r="BX46">
        <v>89</v>
      </c>
      <c r="BY46">
        <v>29</v>
      </c>
      <c r="CE46" t="s">
        <v>99</v>
      </c>
      <c r="CG46">
        <v>3</v>
      </c>
      <c r="CH46" t="s">
        <v>100</v>
      </c>
      <c r="CJ46" t="s">
        <v>101</v>
      </c>
      <c r="CK46">
        <v>511325</v>
      </c>
      <c r="CL46" t="s">
        <v>94</v>
      </c>
      <c r="CM46" t="s">
        <v>95</v>
      </c>
      <c r="CN46">
        <v>25.9</v>
      </c>
      <c r="CO46">
        <v>21.99</v>
      </c>
      <c r="CP46">
        <v>25</v>
      </c>
      <c r="CQ46">
        <v>72.89</v>
      </c>
    </row>
    <row r="47" spans="1:95" x14ac:dyDescent="0.25">
      <c r="A47" t="s">
        <v>193</v>
      </c>
      <c r="B47">
        <f t="shared" si="0"/>
        <v>45</v>
      </c>
      <c r="C47">
        <v>46</v>
      </c>
      <c r="D47" t="s">
        <v>174</v>
      </c>
      <c r="E47" s="1">
        <v>42549</v>
      </c>
      <c r="F47" s="1">
        <v>42549</v>
      </c>
      <c r="G47" s="2">
        <v>0.6809722222222222</v>
      </c>
      <c r="H47" t="s">
        <v>175</v>
      </c>
      <c r="I47" t="s">
        <v>98</v>
      </c>
      <c r="J47">
        <v>28.75</v>
      </c>
      <c r="K47">
        <v>27.34</v>
      </c>
      <c r="L47">
        <v>29.46</v>
      </c>
      <c r="M47">
        <v>85.56</v>
      </c>
      <c r="N47">
        <v>-6732</v>
      </c>
      <c r="O47">
        <v>886</v>
      </c>
      <c r="P47">
        <v>32</v>
      </c>
      <c r="Q47">
        <v>161</v>
      </c>
      <c r="R47">
        <v>170</v>
      </c>
      <c r="S47">
        <v>66</v>
      </c>
      <c r="T47">
        <v>14299</v>
      </c>
      <c r="U47">
        <v>177</v>
      </c>
      <c r="V47">
        <v>85</v>
      </c>
      <c r="W47">
        <v>37</v>
      </c>
      <c r="X47">
        <v>3078</v>
      </c>
      <c r="Y47">
        <v>38</v>
      </c>
      <c r="Z47">
        <v>1787</v>
      </c>
      <c r="AA47">
        <v>44</v>
      </c>
      <c r="AB47">
        <v>122</v>
      </c>
      <c r="AC47">
        <v>6</v>
      </c>
      <c r="AD47">
        <v>409</v>
      </c>
      <c r="AE47">
        <v>8</v>
      </c>
      <c r="AF47">
        <v>23014</v>
      </c>
      <c r="AG47">
        <v>120</v>
      </c>
      <c r="AH47">
        <v>265</v>
      </c>
      <c r="AI47">
        <v>25</v>
      </c>
      <c r="AJ47">
        <v>-11</v>
      </c>
      <c r="AK47">
        <v>5</v>
      </c>
      <c r="AL47">
        <v>14</v>
      </c>
      <c r="AM47">
        <v>2</v>
      </c>
      <c r="AN47">
        <v>87</v>
      </c>
      <c r="AO47">
        <v>3</v>
      </c>
      <c r="AP47">
        <v>17.399999999999999</v>
      </c>
      <c r="AQ47">
        <v>1.4</v>
      </c>
      <c r="AR47">
        <v>1.5</v>
      </c>
      <c r="AS47">
        <v>0.6</v>
      </c>
      <c r="AT47">
        <v>105.3</v>
      </c>
      <c r="AU47">
        <v>1.4</v>
      </c>
      <c r="AV47">
        <v>17</v>
      </c>
      <c r="AW47">
        <v>0.9</v>
      </c>
      <c r="AX47">
        <v>697</v>
      </c>
      <c r="AY47">
        <v>55</v>
      </c>
      <c r="AZ47">
        <v>155</v>
      </c>
      <c r="BA47">
        <v>3</v>
      </c>
      <c r="BB47">
        <v>-0.7</v>
      </c>
      <c r="BC47">
        <v>1.2</v>
      </c>
      <c r="BD47">
        <v>3</v>
      </c>
      <c r="BE47">
        <v>4</v>
      </c>
      <c r="BF47">
        <v>7</v>
      </c>
      <c r="BG47">
        <v>5</v>
      </c>
      <c r="BH47">
        <v>7</v>
      </c>
      <c r="BI47">
        <v>8</v>
      </c>
      <c r="BJ47">
        <v>-4</v>
      </c>
      <c r="BK47">
        <v>9</v>
      </c>
      <c r="BL47">
        <v>15</v>
      </c>
      <c r="BM47">
        <v>7</v>
      </c>
      <c r="BN47">
        <v>-4.3</v>
      </c>
      <c r="BO47">
        <v>1.8</v>
      </c>
      <c r="BP47">
        <v>-2</v>
      </c>
      <c r="BQ47">
        <v>1.6</v>
      </c>
      <c r="BR47">
        <v>28.5</v>
      </c>
      <c r="BS47">
        <v>1.6</v>
      </c>
      <c r="BT47">
        <v>-16</v>
      </c>
      <c r="BU47">
        <v>18</v>
      </c>
      <c r="BV47">
        <v>196</v>
      </c>
      <c r="BW47">
        <v>36</v>
      </c>
      <c r="BX47">
        <v>48</v>
      </c>
      <c r="BY47">
        <v>26</v>
      </c>
      <c r="CE47" t="s">
        <v>99</v>
      </c>
      <c r="CG47">
        <v>3</v>
      </c>
      <c r="CH47" t="s">
        <v>100</v>
      </c>
      <c r="CJ47" t="s">
        <v>101</v>
      </c>
      <c r="CK47">
        <v>511325</v>
      </c>
      <c r="CL47" t="s">
        <v>94</v>
      </c>
      <c r="CM47" t="s">
        <v>95</v>
      </c>
      <c r="CN47">
        <v>26.02</v>
      </c>
      <c r="CO47">
        <v>21.73</v>
      </c>
      <c r="CP47">
        <v>26.42</v>
      </c>
      <c r="CQ47">
        <v>74.17</v>
      </c>
    </row>
    <row r="48" spans="1:95" x14ac:dyDescent="0.25">
      <c r="A48" t="s">
        <v>193</v>
      </c>
      <c r="B48">
        <f t="shared" si="0"/>
        <v>46</v>
      </c>
      <c r="C48">
        <v>47</v>
      </c>
      <c r="D48" t="s">
        <v>176</v>
      </c>
      <c r="E48" s="1">
        <v>42549</v>
      </c>
      <c r="F48" s="1">
        <v>42549</v>
      </c>
      <c r="G48" s="2">
        <v>0.68232638888888886</v>
      </c>
      <c r="H48" t="s">
        <v>177</v>
      </c>
      <c r="I48" t="s">
        <v>98</v>
      </c>
      <c r="J48">
        <v>28.63</v>
      </c>
      <c r="K48">
        <v>27.2</v>
      </c>
      <c r="L48">
        <v>29.42</v>
      </c>
      <c r="M48">
        <v>85.25</v>
      </c>
      <c r="N48">
        <v>-6041</v>
      </c>
      <c r="O48">
        <v>950</v>
      </c>
      <c r="P48">
        <v>28</v>
      </c>
      <c r="Q48">
        <v>170</v>
      </c>
      <c r="R48">
        <v>255</v>
      </c>
      <c r="S48">
        <v>69</v>
      </c>
      <c r="T48">
        <v>15417</v>
      </c>
      <c r="U48">
        <v>187</v>
      </c>
      <c r="V48">
        <v>166</v>
      </c>
      <c r="W48">
        <v>39</v>
      </c>
      <c r="X48">
        <v>2440</v>
      </c>
      <c r="Y48">
        <v>33</v>
      </c>
      <c r="Z48">
        <v>1852</v>
      </c>
      <c r="AA48">
        <v>44</v>
      </c>
      <c r="AB48">
        <v>128</v>
      </c>
      <c r="AC48">
        <v>6</v>
      </c>
      <c r="AD48">
        <v>1397</v>
      </c>
      <c r="AE48">
        <v>16</v>
      </c>
      <c r="AF48">
        <v>26642</v>
      </c>
      <c r="AG48">
        <v>134</v>
      </c>
      <c r="AH48">
        <v>194</v>
      </c>
      <c r="AI48">
        <v>26</v>
      </c>
      <c r="AJ48">
        <v>3</v>
      </c>
      <c r="AK48">
        <v>5</v>
      </c>
      <c r="AL48">
        <v>26</v>
      </c>
      <c r="AM48">
        <v>2</v>
      </c>
      <c r="AN48">
        <v>94</v>
      </c>
      <c r="AO48">
        <v>3</v>
      </c>
      <c r="AP48">
        <v>11.5</v>
      </c>
      <c r="AQ48">
        <v>1.3</v>
      </c>
      <c r="AR48">
        <v>1</v>
      </c>
      <c r="AS48">
        <v>0.6</v>
      </c>
      <c r="AT48">
        <v>123.8</v>
      </c>
      <c r="AU48">
        <v>1.5</v>
      </c>
      <c r="AV48">
        <v>15.7</v>
      </c>
      <c r="AW48">
        <v>0.8</v>
      </c>
      <c r="AX48">
        <v>782</v>
      </c>
      <c r="AY48">
        <v>56</v>
      </c>
      <c r="AZ48">
        <v>139</v>
      </c>
      <c r="BA48">
        <v>3</v>
      </c>
      <c r="BB48">
        <v>-1.1000000000000001</v>
      </c>
      <c r="BC48">
        <v>1.1000000000000001</v>
      </c>
      <c r="BD48">
        <v>1</v>
      </c>
      <c r="BE48">
        <v>4</v>
      </c>
      <c r="BF48">
        <v>-1</v>
      </c>
      <c r="BG48">
        <v>5</v>
      </c>
      <c r="BH48">
        <v>3</v>
      </c>
      <c r="BI48">
        <v>7</v>
      </c>
      <c r="BJ48">
        <v>7</v>
      </c>
      <c r="BK48">
        <v>8</v>
      </c>
      <c r="BL48">
        <v>-5</v>
      </c>
      <c r="BM48">
        <v>7</v>
      </c>
      <c r="BN48">
        <v>0.5</v>
      </c>
      <c r="BO48">
        <v>1.8</v>
      </c>
      <c r="BP48">
        <v>1.6</v>
      </c>
      <c r="BQ48">
        <v>1.6</v>
      </c>
      <c r="BR48">
        <v>29.4</v>
      </c>
      <c r="BS48">
        <v>1.6</v>
      </c>
      <c r="BT48">
        <v>26</v>
      </c>
      <c r="BU48">
        <v>17</v>
      </c>
      <c r="BV48">
        <v>263</v>
      </c>
      <c r="BW48">
        <v>36</v>
      </c>
      <c r="BX48">
        <v>27</v>
      </c>
      <c r="BY48">
        <v>25</v>
      </c>
      <c r="CE48" t="s">
        <v>99</v>
      </c>
      <c r="CG48">
        <v>3</v>
      </c>
      <c r="CH48" t="s">
        <v>100</v>
      </c>
      <c r="CJ48" t="s">
        <v>101</v>
      </c>
      <c r="CK48">
        <v>511325</v>
      </c>
      <c r="CL48" t="s">
        <v>94</v>
      </c>
      <c r="CM48" t="s">
        <v>95</v>
      </c>
      <c r="CN48">
        <v>25.57</v>
      </c>
      <c r="CO48">
        <v>21.29</v>
      </c>
      <c r="CP48">
        <v>26.1</v>
      </c>
      <c r="CQ48">
        <v>72.959999999999994</v>
      </c>
    </row>
    <row r="49" spans="1:95" x14ac:dyDescent="0.25">
      <c r="A49" t="s">
        <v>193</v>
      </c>
      <c r="B49">
        <f t="shared" si="0"/>
        <v>47</v>
      </c>
      <c r="C49">
        <v>48</v>
      </c>
      <c r="D49" t="s">
        <v>178</v>
      </c>
      <c r="E49" s="1">
        <v>42549</v>
      </c>
      <c r="F49" s="1">
        <v>42549</v>
      </c>
      <c r="G49" s="2">
        <v>0.68379629629629635</v>
      </c>
      <c r="H49" t="s">
        <v>179</v>
      </c>
      <c r="I49" t="s">
        <v>98</v>
      </c>
      <c r="J49">
        <v>28.63</v>
      </c>
      <c r="K49">
        <v>27.16</v>
      </c>
      <c r="L49">
        <v>29.34</v>
      </c>
      <c r="M49">
        <v>85.13</v>
      </c>
      <c r="N49">
        <v>-4969</v>
      </c>
      <c r="O49">
        <v>1071</v>
      </c>
      <c r="P49">
        <v>6</v>
      </c>
      <c r="Q49">
        <v>189</v>
      </c>
      <c r="R49">
        <v>156</v>
      </c>
      <c r="S49">
        <v>73</v>
      </c>
      <c r="T49">
        <v>13107</v>
      </c>
      <c r="U49">
        <v>173</v>
      </c>
      <c r="V49">
        <v>124</v>
      </c>
      <c r="W49">
        <v>39</v>
      </c>
      <c r="X49">
        <v>3294</v>
      </c>
      <c r="Y49">
        <v>42</v>
      </c>
      <c r="Z49">
        <v>1769</v>
      </c>
      <c r="AA49">
        <v>47</v>
      </c>
      <c r="AB49">
        <v>135</v>
      </c>
      <c r="AC49">
        <v>6</v>
      </c>
      <c r="AD49">
        <v>340</v>
      </c>
      <c r="AE49">
        <v>8</v>
      </c>
      <c r="AF49">
        <v>45884</v>
      </c>
      <c r="AG49">
        <v>222</v>
      </c>
      <c r="AH49">
        <v>382</v>
      </c>
      <c r="AI49">
        <v>35</v>
      </c>
      <c r="AJ49">
        <v>-13</v>
      </c>
      <c r="AK49">
        <v>6</v>
      </c>
      <c r="AL49">
        <v>50</v>
      </c>
      <c r="AM49">
        <v>3</v>
      </c>
      <c r="AN49">
        <v>88</v>
      </c>
      <c r="AO49">
        <v>3</v>
      </c>
      <c r="AP49">
        <v>9.1999999999999993</v>
      </c>
      <c r="AQ49">
        <v>1.2</v>
      </c>
      <c r="AR49">
        <v>1.4</v>
      </c>
      <c r="AS49">
        <v>0.6</v>
      </c>
      <c r="AT49">
        <v>80.599999999999994</v>
      </c>
      <c r="AU49">
        <v>1.3</v>
      </c>
      <c r="AV49">
        <v>11.9</v>
      </c>
      <c r="AW49">
        <v>0.8</v>
      </c>
      <c r="AX49">
        <v>502</v>
      </c>
      <c r="AY49">
        <v>49</v>
      </c>
      <c r="AZ49">
        <v>139</v>
      </c>
      <c r="BA49">
        <v>3</v>
      </c>
      <c r="BB49">
        <v>-1.4</v>
      </c>
      <c r="BC49">
        <v>1.1000000000000001</v>
      </c>
      <c r="BD49">
        <v>-8</v>
      </c>
      <c r="BE49">
        <v>4</v>
      </c>
      <c r="BF49">
        <v>-5</v>
      </c>
      <c r="BG49">
        <v>5</v>
      </c>
      <c r="BH49">
        <v>21</v>
      </c>
      <c r="BI49">
        <v>8</v>
      </c>
      <c r="BJ49">
        <v>-1</v>
      </c>
      <c r="BK49">
        <v>9</v>
      </c>
      <c r="BL49">
        <v>12</v>
      </c>
      <c r="BM49">
        <v>7</v>
      </c>
      <c r="BN49">
        <v>-2.6</v>
      </c>
      <c r="BO49">
        <v>1.8</v>
      </c>
      <c r="BP49">
        <v>-0.4</v>
      </c>
      <c r="BQ49">
        <v>1.7</v>
      </c>
      <c r="BR49">
        <v>14.2</v>
      </c>
      <c r="BS49">
        <v>1.5</v>
      </c>
      <c r="BT49">
        <v>1</v>
      </c>
      <c r="BU49">
        <v>18</v>
      </c>
      <c r="BV49">
        <v>188</v>
      </c>
      <c r="BW49">
        <v>35</v>
      </c>
      <c r="BX49">
        <v>-6</v>
      </c>
      <c r="BY49">
        <v>24</v>
      </c>
      <c r="CE49" t="s">
        <v>99</v>
      </c>
      <c r="CG49">
        <v>3</v>
      </c>
      <c r="CH49" t="s">
        <v>100</v>
      </c>
      <c r="CJ49" t="s">
        <v>101</v>
      </c>
      <c r="CK49">
        <v>511325</v>
      </c>
      <c r="CL49" t="s">
        <v>94</v>
      </c>
      <c r="CM49" t="s">
        <v>95</v>
      </c>
      <c r="CN49">
        <v>25.56</v>
      </c>
      <c r="CO49">
        <v>20.91</v>
      </c>
      <c r="CP49">
        <v>25.55</v>
      </c>
      <c r="CQ49">
        <v>72.02</v>
      </c>
    </row>
    <row r="50" spans="1:95" x14ac:dyDescent="0.25">
      <c r="A50" t="s">
        <v>193</v>
      </c>
      <c r="B50">
        <v>48</v>
      </c>
      <c r="C50">
        <v>49</v>
      </c>
      <c r="D50" t="s">
        <v>180</v>
      </c>
      <c r="E50" s="1">
        <v>42549</v>
      </c>
      <c r="F50" s="1">
        <v>42549</v>
      </c>
      <c r="G50" s="2">
        <v>0.68646990740740732</v>
      </c>
      <c r="H50" t="s">
        <v>181</v>
      </c>
      <c r="I50" t="s">
        <v>98</v>
      </c>
      <c r="J50">
        <v>29.18</v>
      </c>
      <c r="K50">
        <v>28.07</v>
      </c>
      <c r="L50">
        <v>29.53</v>
      </c>
      <c r="M50">
        <v>86.78</v>
      </c>
      <c r="N50">
        <v>-5226</v>
      </c>
      <c r="O50">
        <v>1305</v>
      </c>
      <c r="P50">
        <v>59</v>
      </c>
      <c r="Q50">
        <v>237</v>
      </c>
      <c r="R50">
        <v>128</v>
      </c>
      <c r="S50">
        <v>94</v>
      </c>
      <c r="T50">
        <v>12684</v>
      </c>
      <c r="U50">
        <v>206</v>
      </c>
      <c r="V50">
        <v>-26</v>
      </c>
      <c r="W50">
        <v>44</v>
      </c>
      <c r="X50">
        <v>3210</v>
      </c>
      <c r="Y50">
        <v>49</v>
      </c>
      <c r="Z50">
        <v>1771</v>
      </c>
      <c r="AA50">
        <v>56</v>
      </c>
      <c r="AB50">
        <v>162</v>
      </c>
      <c r="AC50">
        <v>8</v>
      </c>
      <c r="AD50">
        <v>547</v>
      </c>
      <c r="AE50">
        <v>12</v>
      </c>
      <c r="AF50">
        <v>54224</v>
      </c>
      <c r="AG50">
        <v>295</v>
      </c>
      <c r="AH50">
        <v>309</v>
      </c>
      <c r="AI50">
        <v>43</v>
      </c>
      <c r="AJ50">
        <v>-7</v>
      </c>
      <c r="AK50">
        <v>7</v>
      </c>
      <c r="AL50">
        <v>47</v>
      </c>
      <c r="AM50">
        <v>3</v>
      </c>
      <c r="AN50">
        <v>79</v>
      </c>
      <c r="AO50">
        <v>3</v>
      </c>
      <c r="AP50">
        <v>9.8000000000000007</v>
      </c>
      <c r="AQ50">
        <v>1.5</v>
      </c>
      <c r="AR50">
        <v>2.4</v>
      </c>
      <c r="AS50">
        <v>0.7</v>
      </c>
      <c r="AT50">
        <v>80</v>
      </c>
      <c r="AU50">
        <v>1.5</v>
      </c>
      <c r="AV50">
        <v>11.8</v>
      </c>
      <c r="AW50">
        <v>0.9</v>
      </c>
      <c r="AX50">
        <v>969</v>
      </c>
      <c r="AY50">
        <v>68</v>
      </c>
      <c r="AZ50">
        <v>143</v>
      </c>
      <c r="BA50">
        <v>3</v>
      </c>
      <c r="BB50">
        <v>0</v>
      </c>
      <c r="BC50">
        <v>1.4</v>
      </c>
      <c r="BD50">
        <v>4</v>
      </c>
      <c r="BE50">
        <v>5</v>
      </c>
      <c r="BF50">
        <v>-5</v>
      </c>
      <c r="BG50">
        <v>6</v>
      </c>
      <c r="BH50">
        <v>-9</v>
      </c>
      <c r="BI50">
        <v>9</v>
      </c>
      <c r="BJ50">
        <v>8</v>
      </c>
      <c r="BK50">
        <v>10</v>
      </c>
      <c r="BL50">
        <v>9</v>
      </c>
      <c r="BM50">
        <v>8</v>
      </c>
      <c r="BN50">
        <v>-3</v>
      </c>
      <c r="BO50">
        <v>2</v>
      </c>
      <c r="BP50">
        <v>-4.8</v>
      </c>
      <c r="BQ50">
        <v>1.8</v>
      </c>
      <c r="BR50">
        <v>20.8</v>
      </c>
      <c r="BS50">
        <v>1.9</v>
      </c>
      <c r="BT50">
        <v>-93</v>
      </c>
      <c r="BU50">
        <v>21</v>
      </c>
      <c r="BV50">
        <v>266</v>
      </c>
      <c r="BW50">
        <v>45</v>
      </c>
      <c r="BX50">
        <v>64</v>
      </c>
      <c r="BY50">
        <v>31</v>
      </c>
      <c r="CE50" t="s">
        <v>99</v>
      </c>
      <c r="CG50">
        <v>3</v>
      </c>
      <c r="CH50" t="s">
        <v>100</v>
      </c>
      <c r="CJ50" t="s">
        <v>101</v>
      </c>
      <c r="CK50">
        <v>511325</v>
      </c>
      <c r="CL50" t="s">
        <v>94</v>
      </c>
      <c r="CM50" t="s">
        <v>95</v>
      </c>
      <c r="CN50">
        <v>27.08</v>
      </c>
      <c r="CO50">
        <v>23.44</v>
      </c>
      <c r="CP50">
        <v>26.81</v>
      </c>
      <c r="CQ50">
        <v>77.319999999999993</v>
      </c>
    </row>
    <row r="51" spans="1:95" x14ac:dyDescent="0.25">
      <c r="A51" t="s">
        <v>193</v>
      </c>
      <c r="B51">
        <f t="shared" si="0"/>
        <v>49</v>
      </c>
      <c r="C51">
        <v>50</v>
      </c>
      <c r="D51" t="s">
        <v>182</v>
      </c>
      <c r="E51" s="1">
        <v>42549</v>
      </c>
      <c r="F51" s="1">
        <v>42549</v>
      </c>
      <c r="G51" s="2">
        <v>0.68778935185185175</v>
      </c>
      <c r="H51" t="s">
        <v>183</v>
      </c>
      <c r="I51" t="s">
        <v>98</v>
      </c>
      <c r="J51">
        <v>28.5</v>
      </c>
      <c r="K51">
        <v>26.97</v>
      </c>
      <c r="L51">
        <v>29.33</v>
      </c>
      <c r="M51">
        <v>84.8</v>
      </c>
      <c r="N51">
        <v>-5271</v>
      </c>
      <c r="O51">
        <v>956</v>
      </c>
      <c r="P51">
        <v>96</v>
      </c>
      <c r="Q51">
        <v>171</v>
      </c>
      <c r="R51">
        <v>173</v>
      </c>
      <c r="S51">
        <v>66</v>
      </c>
      <c r="T51">
        <v>12461</v>
      </c>
      <c r="U51">
        <v>157</v>
      </c>
      <c r="V51">
        <v>142</v>
      </c>
      <c r="W51">
        <v>36</v>
      </c>
      <c r="X51">
        <v>3093</v>
      </c>
      <c r="Y51">
        <v>37</v>
      </c>
      <c r="Z51">
        <v>2020</v>
      </c>
      <c r="AA51">
        <v>45</v>
      </c>
      <c r="AB51">
        <v>148</v>
      </c>
      <c r="AC51">
        <v>6</v>
      </c>
      <c r="AD51">
        <v>1478</v>
      </c>
      <c r="AE51">
        <v>16</v>
      </c>
      <c r="AF51">
        <v>29080</v>
      </c>
      <c r="AG51">
        <v>141</v>
      </c>
      <c r="AH51">
        <v>194</v>
      </c>
      <c r="AI51">
        <v>27</v>
      </c>
      <c r="AJ51">
        <v>20</v>
      </c>
      <c r="AK51">
        <v>5</v>
      </c>
      <c r="AL51">
        <v>50</v>
      </c>
      <c r="AM51">
        <v>3</v>
      </c>
      <c r="AN51">
        <v>83</v>
      </c>
      <c r="AO51">
        <v>2</v>
      </c>
      <c r="AP51">
        <v>5.6</v>
      </c>
      <c r="AQ51">
        <v>1.2</v>
      </c>
      <c r="AR51">
        <v>0.6</v>
      </c>
      <c r="AS51">
        <v>0.6</v>
      </c>
      <c r="AT51">
        <v>91.9</v>
      </c>
      <c r="AU51">
        <v>1.3</v>
      </c>
      <c r="AV51">
        <v>14</v>
      </c>
      <c r="AW51">
        <v>0.8</v>
      </c>
      <c r="AX51">
        <v>1273</v>
      </c>
      <c r="AY51">
        <v>60</v>
      </c>
      <c r="AZ51">
        <v>143</v>
      </c>
      <c r="BA51">
        <v>3</v>
      </c>
      <c r="BB51">
        <v>1.1000000000000001</v>
      </c>
      <c r="BC51">
        <v>1.1000000000000001</v>
      </c>
      <c r="BD51">
        <v>2</v>
      </c>
      <c r="BE51">
        <v>4</v>
      </c>
      <c r="BF51">
        <v>5</v>
      </c>
      <c r="BG51">
        <v>5</v>
      </c>
      <c r="BH51">
        <v>18</v>
      </c>
      <c r="BI51">
        <v>7</v>
      </c>
      <c r="BJ51">
        <v>-2</v>
      </c>
      <c r="BK51">
        <v>8</v>
      </c>
      <c r="BL51">
        <v>2</v>
      </c>
      <c r="BM51">
        <v>6</v>
      </c>
      <c r="BN51">
        <v>-0.4</v>
      </c>
      <c r="BO51">
        <v>1.7</v>
      </c>
      <c r="BP51">
        <v>-0.1</v>
      </c>
      <c r="BQ51">
        <v>1.6</v>
      </c>
      <c r="BR51">
        <v>26.3</v>
      </c>
      <c r="BS51">
        <v>1.5</v>
      </c>
      <c r="BT51">
        <v>43</v>
      </c>
      <c r="BU51">
        <v>17</v>
      </c>
      <c r="BV51">
        <v>234</v>
      </c>
      <c r="BW51">
        <v>35</v>
      </c>
      <c r="BX51">
        <v>65</v>
      </c>
      <c r="BY51">
        <v>25</v>
      </c>
      <c r="CE51" t="s">
        <v>99</v>
      </c>
      <c r="CG51">
        <v>3</v>
      </c>
      <c r="CH51" t="s">
        <v>100</v>
      </c>
      <c r="CJ51" t="s">
        <v>101</v>
      </c>
      <c r="CK51">
        <v>511325</v>
      </c>
      <c r="CL51" t="s">
        <v>94</v>
      </c>
      <c r="CM51" t="s">
        <v>95</v>
      </c>
      <c r="CN51">
        <v>25.29</v>
      </c>
      <c r="CO51">
        <v>20.55</v>
      </c>
      <c r="CP51">
        <v>25.47</v>
      </c>
      <c r="CQ51">
        <v>71.31</v>
      </c>
    </row>
    <row r="52" spans="1:95" x14ac:dyDescent="0.25">
      <c r="A52" t="s">
        <v>193</v>
      </c>
      <c r="B52">
        <f t="shared" si="0"/>
        <v>50</v>
      </c>
      <c r="C52">
        <v>51</v>
      </c>
      <c r="D52" t="s">
        <v>184</v>
      </c>
      <c r="E52" s="1">
        <v>42549</v>
      </c>
      <c r="F52" s="1">
        <v>42549</v>
      </c>
      <c r="G52" s="2">
        <v>0.68925925925925924</v>
      </c>
      <c r="H52" t="s">
        <v>185</v>
      </c>
      <c r="I52" t="s">
        <v>98</v>
      </c>
      <c r="J52">
        <v>28.66</v>
      </c>
      <c r="K52">
        <v>27.22</v>
      </c>
      <c r="L52">
        <v>29.47</v>
      </c>
      <c r="M52">
        <v>85.35</v>
      </c>
      <c r="N52">
        <v>-6479</v>
      </c>
      <c r="O52">
        <v>879</v>
      </c>
      <c r="P52">
        <v>243</v>
      </c>
      <c r="Q52">
        <v>166</v>
      </c>
      <c r="R52">
        <v>155</v>
      </c>
      <c r="S52">
        <v>64</v>
      </c>
      <c r="T52">
        <v>15421</v>
      </c>
      <c r="U52">
        <v>183</v>
      </c>
      <c r="V52">
        <v>120</v>
      </c>
      <c r="W52">
        <v>38</v>
      </c>
      <c r="X52">
        <v>2890</v>
      </c>
      <c r="Y52">
        <v>36</v>
      </c>
      <c r="Z52">
        <v>2084</v>
      </c>
      <c r="AA52">
        <v>45</v>
      </c>
      <c r="AB52">
        <v>140</v>
      </c>
      <c r="AC52">
        <v>6</v>
      </c>
      <c r="AD52">
        <v>863</v>
      </c>
      <c r="AE52">
        <v>11</v>
      </c>
      <c r="AF52">
        <v>21083</v>
      </c>
      <c r="AG52">
        <v>109</v>
      </c>
      <c r="AH52">
        <v>234</v>
      </c>
      <c r="AI52">
        <v>23</v>
      </c>
      <c r="AJ52">
        <v>-12</v>
      </c>
      <c r="AK52">
        <v>5</v>
      </c>
      <c r="AL52">
        <v>13</v>
      </c>
      <c r="AM52">
        <v>2</v>
      </c>
      <c r="AN52">
        <v>133</v>
      </c>
      <c r="AO52">
        <v>3</v>
      </c>
      <c r="AP52">
        <v>6.5</v>
      </c>
      <c r="AQ52">
        <v>1.1000000000000001</v>
      </c>
      <c r="AR52">
        <v>0.6</v>
      </c>
      <c r="AS52">
        <v>0.6</v>
      </c>
      <c r="AT52">
        <v>120.2</v>
      </c>
      <c r="AU52">
        <v>1.5</v>
      </c>
      <c r="AV52">
        <v>17.5</v>
      </c>
      <c r="AW52">
        <v>0.9</v>
      </c>
      <c r="AX52">
        <v>511</v>
      </c>
      <c r="AY52">
        <v>52</v>
      </c>
      <c r="AZ52">
        <v>165</v>
      </c>
      <c r="BA52">
        <v>3</v>
      </c>
      <c r="BB52">
        <v>-3.7</v>
      </c>
      <c r="BC52">
        <v>1.1000000000000001</v>
      </c>
      <c r="BD52">
        <v>-5</v>
      </c>
      <c r="BE52">
        <v>4</v>
      </c>
      <c r="BF52">
        <v>3</v>
      </c>
      <c r="BG52">
        <v>5</v>
      </c>
      <c r="BH52">
        <v>2</v>
      </c>
      <c r="BI52">
        <v>7</v>
      </c>
      <c r="BJ52">
        <v>5</v>
      </c>
      <c r="BK52">
        <v>8</v>
      </c>
      <c r="BL52">
        <v>7</v>
      </c>
      <c r="BM52">
        <v>6</v>
      </c>
      <c r="BN52">
        <v>-4.3</v>
      </c>
      <c r="BO52">
        <v>1.7</v>
      </c>
      <c r="BP52">
        <v>2</v>
      </c>
      <c r="BQ52">
        <v>1.7</v>
      </c>
      <c r="BR52">
        <v>17.5</v>
      </c>
      <c r="BS52">
        <v>1.4</v>
      </c>
      <c r="BT52">
        <v>-33</v>
      </c>
      <c r="BU52">
        <v>17</v>
      </c>
      <c r="BV52">
        <v>277</v>
      </c>
      <c r="BW52">
        <v>36</v>
      </c>
      <c r="BX52">
        <v>42</v>
      </c>
      <c r="BY52">
        <v>26</v>
      </c>
      <c r="CE52" t="s">
        <v>99</v>
      </c>
      <c r="CG52">
        <v>3</v>
      </c>
      <c r="CH52" t="s">
        <v>100</v>
      </c>
      <c r="CJ52" t="s">
        <v>101</v>
      </c>
      <c r="CK52">
        <v>511325</v>
      </c>
      <c r="CL52" t="s">
        <v>94</v>
      </c>
      <c r="CM52" t="s">
        <v>95</v>
      </c>
      <c r="CN52">
        <v>25.74</v>
      </c>
      <c r="CO52">
        <v>21.37</v>
      </c>
      <c r="CP52">
        <v>26.36</v>
      </c>
      <c r="CQ52">
        <v>73.47</v>
      </c>
    </row>
    <row r="53" spans="1:95" x14ac:dyDescent="0.25">
      <c r="A53" t="s">
        <v>193</v>
      </c>
      <c r="B53">
        <f t="shared" si="0"/>
        <v>51</v>
      </c>
      <c r="C53">
        <v>52</v>
      </c>
      <c r="D53" t="s">
        <v>186</v>
      </c>
      <c r="E53" s="1">
        <v>42549</v>
      </c>
      <c r="F53" s="1">
        <v>42549</v>
      </c>
      <c r="G53" s="2">
        <v>0.69060185185185186</v>
      </c>
      <c r="H53" t="s">
        <v>187</v>
      </c>
      <c r="I53" t="s">
        <v>98</v>
      </c>
      <c r="J53">
        <v>28.62</v>
      </c>
      <c r="K53">
        <v>27.18</v>
      </c>
      <c r="L53">
        <v>29.42</v>
      </c>
      <c r="M53">
        <v>85.23</v>
      </c>
      <c r="N53">
        <v>-5356</v>
      </c>
      <c r="O53">
        <v>931</v>
      </c>
      <c r="P53">
        <v>-91</v>
      </c>
      <c r="Q53">
        <v>159</v>
      </c>
      <c r="R53">
        <v>91</v>
      </c>
      <c r="S53">
        <v>62</v>
      </c>
      <c r="T53">
        <v>11006</v>
      </c>
      <c r="U53">
        <v>147</v>
      </c>
      <c r="V53">
        <v>30</v>
      </c>
      <c r="W53">
        <v>34</v>
      </c>
      <c r="X53">
        <v>2429</v>
      </c>
      <c r="Y53">
        <v>32</v>
      </c>
      <c r="Z53">
        <v>1696</v>
      </c>
      <c r="AA53">
        <v>42</v>
      </c>
      <c r="AB53">
        <v>133</v>
      </c>
      <c r="AC53">
        <v>6</v>
      </c>
      <c r="AD53">
        <v>1111</v>
      </c>
      <c r="AE53">
        <v>13</v>
      </c>
      <c r="AF53">
        <v>24843</v>
      </c>
      <c r="AG53">
        <v>124</v>
      </c>
      <c r="AH53">
        <v>179</v>
      </c>
      <c r="AI53">
        <v>25</v>
      </c>
      <c r="AJ53">
        <v>-1</v>
      </c>
      <c r="AK53">
        <v>5</v>
      </c>
      <c r="AL53">
        <v>14</v>
      </c>
      <c r="AM53">
        <v>2</v>
      </c>
      <c r="AN53">
        <v>81</v>
      </c>
      <c r="AO53">
        <v>2</v>
      </c>
      <c r="AP53">
        <v>6</v>
      </c>
      <c r="AQ53">
        <v>1.1000000000000001</v>
      </c>
      <c r="AR53">
        <v>0.3</v>
      </c>
      <c r="AS53">
        <v>0.5</v>
      </c>
      <c r="AT53">
        <v>71.099999999999994</v>
      </c>
      <c r="AU53">
        <v>1.2</v>
      </c>
      <c r="AV53">
        <v>13.5</v>
      </c>
      <c r="AW53">
        <v>0.8</v>
      </c>
      <c r="AX53">
        <v>650</v>
      </c>
      <c r="AY53">
        <v>49</v>
      </c>
      <c r="AZ53">
        <v>102</v>
      </c>
      <c r="BA53">
        <v>2</v>
      </c>
      <c r="BB53">
        <v>-4.0999999999999996</v>
      </c>
      <c r="BC53">
        <v>1</v>
      </c>
      <c r="BD53">
        <v>-10</v>
      </c>
      <c r="BE53">
        <v>4</v>
      </c>
      <c r="BF53">
        <v>-6</v>
      </c>
      <c r="BG53">
        <v>5</v>
      </c>
      <c r="BH53">
        <v>12</v>
      </c>
      <c r="BI53">
        <v>7</v>
      </c>
      <c r="BJ53">
        <v>-5</v>
      </c>
      <c r="BK53">
        <v>8</v>
      </c>
      <c r="BL53">
        <v>2</v>
      </c>
      <c r="BM53">
        <v>6</v>
      </c>
      <c r="BN53">
        <v>-3.6</v>
      </c>
      <c r="BO53">
        <v>1.7</v>
      </c>
      <c r="BP53">
        <v>2.8</v>
      </c>
      <c r="BQ53">
        <v>1.6</v>
      </c>
      <c r="BR53">
        <v>18.7</v>
      </c>
      <c r="BS53">
        <v>1.4</v>
      </c>
      <c r="BT53">
        <v>36</v>
      </c>
      <c r="BU53">
        <v>17</v>
      </c>
      <c r="BV53">
        <v>99</v>
      </c>
      <c r="BW53">
        <v>32</v>
      </c>
      <c r="BX53">
        <v>28</v>
      </c>
      <c r="BY53">
        <v>23</v>
      </c>
      <c r="CE53" t="s">
        <v>99</v>
      </c>
      <c r="CG53">
        <v>3</v>
      </c>
      <c r="CH53" t="s">
        <v>100</v>
      </c>
      <c r="CJ53" t="s">
        <v>101</v>
      </c>
      <c r="CK53">
        <v>511325</v>
      </c>
      <c r="CL53" t="s">
        <v>94</v>
      </c>
      <c r="CM53" t="s">
        <v>95</v>
      </c>
      <c r="CN53">
        <v>25.63</v>
      </c>
      <c r="CO53">
        <v>21.24</v>
      </c>
      <c r="CP53">
        <v>26.13</v>
      </c>
      <c r="CQ53">
        <v>73</v>
      </c>
    </row>
    <row r="54" spans="1:95" x14ac:dyDescent="0.25">
      <c r="A54" t="s">
        <v>193</v>
      </c>
      <c r="B54">
        <f t="shared" si="0"/>
        <v>52</v>
      </c>
      <c r="C54">
        <v>53</v>
      </c>
      <c r="D54" t="s">
        <v>188</v>
      </c>
      <c r="E54" s="1">
        <v>42549</v>
      </c>
      <c r="F54" s="1">
        <v>42549</v>
      </c>
      <c r="G54" s="2">
        <v>0.69193287037037043</v>
      </c>
      <c r="H54" t="s">
        <v>189</v>
      </c>
      <c r="I54" t="s">
        <v>98</v>
      </c>
      <c r="J54">
        <v>28.56</v>
      </c>
      <c r="K54">
        <v>27.06</v>
      </c>
      <c r="L54">
        <v>29.43</v>
      </c>
      <c r="M54">
        <v>85.05</v>
      </c>
      <c r="N54">
        <v>-7328</v>
      </c>
      <c r="O54">
        <v>827</v>
      </c>
      <c r="P54">
        <v>-159</v>
      </c>
      <c r="Q54">
        <v>148</v>
      </c>
      <c r="R54">
        <v>255</v>
      </c>
      <c r="S54">
        <v>64</v>
      </c>
      <c r="T54">
        <v>12433</v>
      </c>
      <c r="U54">
        <v>157</v>
      </c>
      <c r="V54">
        <v>-47</v>
      </c>
      <c r="W54">
        <v>34</v>
      </c>
      <c r="X54">
        <v>2396</v>
      </c>
      <c r="Y54">
        <v>31</v>
      </c>
      <c r="Z54">
        <v>1810</v>
      </c>
      <c r="AA54">
        <v>42</v>
      </c>
      <c r="AB54">
        <v>111</v>
      </c>
      <c r="AC54">
        <v>5</v>
      </c>
      <c r="AD54">
        <v>639</v>
      </c>
      <c r="AE54">
        <v>9</v>
      </c>
      <c r="AF54">
        <v>22175</v>
      </c>
      <c r="AG54">
        <v>113</v>
      </c>
      <c r="AH54">
        <v>117</v>
      </c>
      <c r="AI54">
        <v>23</v>
      </c>
      <c r="AJ54">
        <v>8</v>
      </c>
      <c r="AK54">
        <v>5</v>
      </c>
      <c r="AL54">
        <v>13</v>
      </c>
      <c r="AM54">
        <v>2</v>
      </c>
      <c r="AN54">
        <v>60</v>
      </c>
      <c r="AO54">
        <v>2</v>
      </c>
      <c r="AP54">
        <v>3.1</v>
      </c>
      <c r="AQ54">
        <v>1</v>
      </c>
      <c r="AR54">
        <v>0.5</v>
      </c>
      <c r="AS54">
        <v>0.5</v>
      </c>
      <c r="AT54">
        <v>106.3</v>
      </c>
      <c r="AU54">
        <v>1.4</v>
      </c>
      <c r="AV54">
        <v>17.8</v>
      </c>
      <c r="AW54">
        <v>0.9</v>
      </c>
      <c r="AX54">
        <v>497</v>
      </c>
      <c r="AY54">
        <v>50</v>
      </c>
      <c r="AZ54">
        <v>133</v>
      </c>
      <c r="BA54">
        <v>3</v>
      </c>
      <c r="BB54">
        <v>-2.6</v>
      </c>
      <c r="BC54">
        <v>1.1000000000000001</v>
      </c>
      <c r="BD54">
        <v>-3</v>
      </c>
      <c r="BE54">
        <v>4</v>
      </c>
      <c r="BF54">
        <v>6</v>
      </c>
      <c r="BG54">
        <v>4</v>
      </c>
      <c r="BH54">
        <v>12</v>
      </c>
      <c r="BI54">
        <v>7</v>
      </c>
      <c r="BJ54">
        <v>6</v>
      </c>
      <c r="BK54">
        <v>8</v>
      </c>
      <c r="BL54">
        <v>4</v>
      </c>
      <c r="BM54">
        <v>6</v>
      </c>
      <c r="BN54">
        <v>-2.2000000000000002</v>
      </c>
      <c r="BO54">
        <v>1.7</v>
      </c>
      <c r="BP54">
        <v>2.4</v>
      </c>
      <c r="BQ54">
        <v>1.6</v>
      </c>
      <c r="BR54">
        <v>8.6</v>
      </c>
      <c r="BS54">
        <v>1.3</v>
      </c>
      <c r="BT54">
        <v>12</v>
      </c>
      <c r="BU54">
        <v>17</v>
      </c>
      <c r="BV54">
        <v>260</v>
      </c>
      <c r="BW54">
        <v>35</v>
      </c>
      <c r="BX54">
        <v>41</v>
      </c>
      <c r="BY54">
        <v>25</v>
      </c>
      <c r="CE54" t="s">
        <v>99</v>
      </c>
      <c r="CG54">
        <v>3</v>
      </c>
      <c r="CH54" t="s">
        <v>100</v>
      </c>
      <c r="CJ54" t="s">
        <v>101</v>
      </c>
      <c r="CK54">
        <v>511325</v>
      </c>
      <c r="CL54" t="s">
        <v>94</v>
      </c>
      <c r="CM54" t="s">
        <v>95</v>
      </c>
      <c r="CN54">
        <v>25.43</v>
      </c>
      <c r="CO54">
        <v>20.95</v>
      </c>
      <c r="CP54">
        <v>26.27</v>
      </c>
      <c r="CQ54">
        <v>72.66</v>
      </c>
    </row>
    <row r="55" spans="1:95" x14ac:dyDescent="0.25">
      <c r="A55" t="s">
        <v>193</v>
      </c>
      <c r="B55">
        <f t="shared" si="0"/>
        <v>53</v>
      </c>
      <c r="C55">
        <v>54</v>
      </c>
      <c r="D55" t="s">
        <v>190</v>
      </c>
      <c r="E55" s="1">
        <v>42549</v>
      </c>
      <c r="F55" s="1">
        <v>42549</v>
      </c>
      <c r="G55" s="2">
        <v>0.69322916666666667</v>
      </c>
      <c r="H55" t="s">
        <v>191</v>
      </c>
      <c r="I55" t="s">
        <v>98</v>
      </c>
      <c r="J55">
        <v>28.55</v>
      </c>
      <c r="K55">
        <v>27.05</v>
      </c>
      <c r="L55">
        <v>29.4</v>
      </c>
      <c r="M55">
        <v>84.99</v>
      </c>
      <c r="N55">
        <v>-4935</v>
      </c>
      <c r="O55">
        <v>1011</v>
      </c>
      <c r="P55">
        <v>46</v>
      </c>
      <c r="Q55">
        <v>176</v>
      </c>
      <c r="R55">
        <v>271</v>
      </c>
      <c r="S55">
        <v>70</v>
      </c>
      <c r="T55">
        <v>12391</v>
      </c>
      <c r="U55">
        <v>163</v>
      </c>
      <c r="V55">
        <v>528</v>
      </c>
      <c r="W55">
        <v>41</v>
      </c>
      <c r="X55">
        <v>2361</v>
      </c>
      <c r="Y55">
        <v>33</v>
      </c>
      <c r="Z55">
        <v>2285</v>
      </c>
      <c r="AA55">
        <v>48</v>
      </c>
      <c r="AB55">
        <v>206</v>
      </c>
      <c r="AC55">
        <v>7</v>
      </c>
      <c r="AD55">
        <v>5889</v>
      </c>
      <c r="AE55">
        <v>50</v>
      </c>
      <c r="AF55">
        <v>26137</v>
      </c>
      <c r="AG55">
        <v>131</v>
      </c>
      <c r="AH55">
        <v>7</v>
      </c>
      <c r="AI55">
        <v>25</v>
      </c>
      <c r="AJ55">
        <v>89</v>
      </c>
      <c r="AK55">
        <v>6</v>
      </c>
      <c r="AL55">
        <v>45</v>
      </c>
      <c r="AM55">
        <v>3</v>
      </c>
      <c r="AN55">
        <v>113</v>
      </c>
      <c r="AO55">
        <v>3</v>
      </c>
      <c r="AP55">
        <v>9</v>
      </c>
      <c r="AQ55">
        <v>1.3</v>
      </c>
      <c r="AR55">
        <v>1.4</v>
      </c>
      <c r="AS55">
        <v>0.6</v>
      </c>
      <c r="AT55">
        <v>68.7</v>
      </c>
      <c r="AU55">
        <v>1.1000000000000001</v>
      </c>
      <c r="AV55">
        <v>16.5</v>
      </c>
      <c r="AW55">
        <v>0.8</v>
      </c>
      <c r="AX55">
        <v>1339</v>
      </c>
      <c r="AY55">
        <v>59</v>
      </c>
      <c r="AZ55">
        <v>86.7</v>
      </c>
      <c r="BA55">
        <v>2</v>
      </c>
      <c r="BB55">
        <v>-2.4</v>
      </c>
      <c r="BC55">
        <v>1</v>
      </c>
      <c r="BD55">
        <v>2</v>
      </c>
      <c r="BE55">
        <v>4</v>
      </c>
      <c r="BF55">
        <v>1</v>
      </c>
      <c r="BG55">
        <v>5</v>
      </c>
      <c r="BH55">
        <v>7</v>
      </c>
      <c r="BI55">
        <v>7</v>
      </c>
      <c r="BJ55">
        <v>-1</v>
      </c>
      <c r="BK55">
        <v>8</v>
      </c>
      <c r="BL55">
        <v>16</v>
      </c>
      <c r="BM55">
        <v>7</v>
      </c>
      <c r="BN55">
        <v>-3.9</v>
      </c>
      <c r="BO55">
        <v>1.7</v>
      </c>
      <c r="BP55">
        <v>0</v>
      </c>
      <c r="BQ55">
        <v>1.7</v>
      </c>
      <c r="BR55">
        <v>36.9</v>
      </c>
      <c r="BS55">
        <v>1.7</v>
      </c>
      <c r="BT55">
        <v>34</v>
      </c>
      <c r="BU55">
        <v>17</v>
      </c>
      <c r="BV55">
        <v>132</v>
      </c>
      <c r="BW55">
        <v>32</v>
      </c>
      <c r="BX55">
        <v>39</v>
      </c>
      <c r="BY55">
        <v>24</v>
      </c>
      <c r="CE55" t="s">
        <v>99</v>
      </c>
      <c r="CG55">
        <v>3</v>
      </c>
      <c r="CH55" t="s">
        <v>100</v>
      </c>
      <c r="CJ55" t="s">
        <v>101</v>
      </c>
      <c r="CK55">
        <v>511325</v>
      </c>
      <c r="CL55" t="s">
        <v>94</v>
      </c>
      <c r="CM55" t="s">
        <v>95</v>
      </c>
      <c r="CN55">
        <v>25.39</v>
      </c>
      <c r="CO55">
        <v>20.76</v>
      </c>
      <c r="CP55">
        <v>25.91</v>
      </c>
      <c r="CQ55">
        <v>72.06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"/>
  <sheetViews>
    <sheetView workbookViewId="0">
      <selection activeCell="F11" sqref="F11"/>
    </sheetView>
  </sheetViews>
  <sheetFormatPr defaultRowHeight="15" x14ac:dyDescent="0.25"/>
  <cols>
    <col min="1" max="1" width="12.28515625" style="10" bestFit="1" customWidth="1"/>
    <col min="2" max="3" width="9.140625" style="10"/>
    <col min="4" max="4" width="10.85546875" style="10" customWidth="1"/>
    <col min="5" max="5" width="17.7109375" style="10" customWidth="1"/>
    <col min="6" max="6" width="67.7109375" style="10" bestFit="1" customWidth="1"/>
    <col min="7" max="7" width="12.42578125" style="10" customWidth="1"/>
    <col min="8" max="16384" width="9.140625" style="10"/>
  </cols>
  <sheetData>
    <row r="1" spans="1:41" x14ac:dyDescent="0.25">
      <c r="A1" s="10" t="s">
        <v>192</v>
      </c>
      <c r="B1" s="10" t="s">
        <v>1</v>
      </c>
      <c r="C1" s="10" t="s">
        <v>2</v>
      </c>
      <c r="D1" s="10" t="s">
        <v>0</v>
      </c>
      <c r="E1" s="10" t="s">
        <v>236</v>
      </c>
      <c r="F1" s="10" t="s">
        <v>237</v>
      </c>
      <c r="G1" s="10" t="s">
        <v>200</v>
      </c>
      <c r="H1" s="10" t="s">
        <v>201</v>
      </c>
      <c r="I1" s="10" t="s">
        <v>202</v>
      </c>
      <c r="J1" s="10" t="s">
        <v>203</v>
      </c>
      <c r="K1" s="10" t="s">
        <v>204</v>
      </c>
      <c r="L1" s="10" t="s">
        <v>205</v>
      </c>
      <c r="M1" s="10" t="s">
        <v>206</v>
      </c>
      <c r="N1" s="10" t="s">
        <v>207</v>
      </c>
      <c r="O1" s="10" t="s">
        <v>208</v>
      </c>
      <c r="P1" s="10" t="s">
        <v>209</v>
      </c>
      <c r="Q1" s="10" t="s">
        <v>210</v>
      </c>
      <c r="R1" s="10" t="s">
        <v>211</v>
      </c>
      <c r="S1" s="10" t="s">
        <v>212</v>
      </c>
      <c r="T1" s="10" t="s">
        <v>213</v>
      </c>
      <c r="U1" s="10" t="s">
        <v>214</v>
      </c>
      <c r="V1" s="10" t="s">
        <v>215</v>
      </c>
      <c r="W1" s="10" t="s">
        <v>216</v>
      </c>
      <c r="X1" s="10" t="s">
        <v>217</v>
      </c>
      <c r="Y1" s="10" t="s">
        <v>218</v>
      </c>
      <c r="Z1" s="10" t="s">
        <v>219</v>
      </c>
      <c r="AA1" s="10" t="s">
        <v>220</v>
      </c>
      <c r="AB1" s="10" t="s">
        <v>221</v>
      </c>
      <c r="AC1" s="10" t="s">
        <v>222</v>
      </c>
      <c r="AD1" s="10" t="s">
        <v>223</v>
      </c>
      <c r="AE1" s="10" t="s">
        <v>224</v>
      </c>
      <c r="AF1" s="10" t="s">
        <v>225</v>
      </c>
      <c r="AG1" s="10" t="s">
        <v>226</v>
      </c>
      <c r="AH1" s="10" t="s">
        <v>227</v>
      </c>
      <c r="AI1" s="10" t="s">
        <v>228</v>
      </c>
      <c r="AJ1" s="10" t="s">
        <v>229</v>
      </c>
      <c r="AK1" s="10" t="s">
        <v>230</v>
      </c>
      <c r="AL1" s="10" t="s">
        <v>231</v>
      </c>
      <c r="AM1" s="10" t="s">
        <v>232</v>
      </c>
      <c r="AN1" s="10" t="s">
        <v>233</v>
      </c>
      <c r="AO1" s="10" t="s">
        <v>234</v>
      </c>
    </row>
    <row r="2" spans="1:41" x14ac:dyDescent="0.25">
      <c r="A2" s="10" t="s">
        <v>193</v>
      </c>
      <c r="B2" s="10">
        <v>5</v>
      </c>
      <c r="C2" s="10">
        <v>6</v>
      </c>
      <c r="D2" s="10" t="s">
        <v>111</v>
      </c>
      <c r="E2" s="10" t="s">
        <v>235</v>
      </c>
      <c r="F2" s="10" t="s">
        <v>238</v>
      </c>
      <c r="G2" s="12">
        <v>0.3</v>
      </c>
      <c r="H2" s="13">
        <v>-1</v>
      </c>
      <c r="I2" s="13">
        <v>19</v>
      </c>
      <c r="J2" s="13">
        <v>1036</v>
      </c>
      <c r="K2" s="13">
        <v>263</v>
      </c>
      <c r="L2" s="14">
        <v>5.2</v>
      </c>
      <c r="M2" s="13">
        <v>11</v>
      </c>
      <c r="N2" s="13">
        <v>2</v>
      </c>
      <c r="O2" s="13">
        <v>560</v>
      </c>
      <c r="P2" s="12">
        <v>2.5</v>
      </c>
      <c r="Q2" s="13">
        <v>18</v>
      </c>
      <c r="R2" s="13">
        <v>3</v>
      </c>
      <c r="S2" s="13">
        <v>10</v>
      </c>
      <c r="T2" s="14">
        <v>1</v>
      </c>
      <c r="U2" s="13">
        <v>4</v>
      </c>
      <c r="V2" s="13">
        <v>-3</v>
      </c>
      <c r="W2" s="13">
        <v>27</v>
      </c>
      <c r="X2" s="12">
        <v>7.0000000000000007E-2</v>
      </c>
      <c r="Y2" s="15">
        <v>5.0999999999999997E-2</v>
      </c>
      <c r="Z2" s="13">
        <v>4</v>
      </c>
      <c r="AA2" s="13">
        <v>26</v>
      </c>
      <c r="AB2" s="12">
        <v>2.0299999999999998</v>
      </c>
      <c r="AC2" s="13">
        <v>87</v>
      </c>
      <c r="AD2" s="15">
        <v>0.109</v>
      </c>
      <c r="AE2" s="16">
        <v>-20</v>
      </c>
      <c r="AF2" s="12">
        <v>1.37</v>
      </c>
      <c r="AG2" s="12">
        <v>-0.01</v>
      </c>
      <c r="AH2" s="12">
        <v>0.22</v>
      </c>
      <c r="AI2" s="13">
        <v>-2</v>
      </c>
      <c r="AJ2" s="12">
        <v>0.17</v>
      </c>
      <c r="AK2" s="13">
        <v>1</v>
      </c>
      <c r="AL2" s="13">
        <v>-5</v>
      </c>
      <c r="AM2" s="13">
        <v>-5</v>
      </c>
      <c r="AN2" s="13">
        <v>-5</v>
      </c>
      <c r="AO2" s="14">
        <v>30.1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2"/>
  <sheetViews>
    <sheetView workbookViewId="0">
      <selection activeCell="F41" sqref="F41"/>
    </sheetView>
  </sheetViews>
  <sheetFormatPr defaultRowHeight="15" x14ac:dyDescent="0.25"/>
  <cols>
    <col min="1" max="1" width="12.28515625" style="10" bestFit="1" customWidth="1"/>
    <col min="2" max="3" width="9.140625" style="10"/>
    <col min="4" max="4" width="10.85546875" style="10" customWidth="1"/>
    <col min="5" max="5" width="17.7109375" style="10" customWidth="1"/>
    <col min="6" max="6" width="12.42578125" style="10" customWidth="1"/>
    <col min="7" max="16384" width="9.140625" style="10"/>
  </cols>
  <sheetData>
    <row r="1" spans="1:40" x14ac:dyDescent="0.25">
      <c r="A1" s="10" t="s">
        <v>192</v>
      </c>
      <c r="B1" s="10" t="s">
        <v>1</v>
      </c>
      <c r="C1" s="10" t="s">
        <v>2</v>
      </c>
      <c r="D1" s="10" t="s">
        <v>0</v>
      </c>
      <c r="E1" s="10" t="s">
        <v>236</v>
      </c>
      <c r="F1" s="10" t="s">
        <v>200</v>
      </c>
      <c r="G1" s="10" t="s">
        <v>201</v>
      </c>
      <c r="H1" s="10" t="s">
        <v>202</v>
      </c>
      <c r="I1" s="10" t="s">
        <v>203</v>
      </c>
      <c r="J1" s="10" t="s">
        <v>204</v>
      </c>
      <c r="K1" s="10" t="s">
        <v>205</v>
      </c>
      <c r="L1" s="10" t="s">
        <v>206</v>
      </c>
      <c r="M1" s="10" t="s">
        <v>207</v>
      </c>
      <c r="N1" s="10" t="s">
        <v>208</v>
      </c>
      <c r="O1" s="10" t="s">
        <v>209</v>
      </c>
      <c r="P1" s="10" t="s">
        <v>210</v>
      </c>
      <c r="Q1" s="10" t="s">
        <v>211</v>
      </c>
      <c r="R1" s="10" t="s">
        <v>212</v>
      </c>
      <c r="S1" s="10" t="s">
        <v>213</v>
      </c>
      <c r="T1" s="10" t="s">
        <v>214</v>
      </c>
      <c r="U1" s="10" t="s">
        <v>215</v>
      </c>
      <c r="V1" s="10" t="s">
        <v>216</v>
      </c>
      <c r="W1" s="10" t="s">
        <v>217</v>
      </c>
      <c r="X1" s="10" t="s">
        <v>218</v>
      </c>
      <c r="Y1" s="10" t="s">
        <v>219</v>
      </c>
      <c r="Z1" s="10" t="s">
        <v>220</v>
      </c>
      <c r="AA1" s="10" t="s">
        <v>221</v>
      </c>
      <c r="AB1" s="10" t="s">
        <v>222</v>
      </c>
      <c r="AC1" s="10" t="s">
        <v>223</v>
      </c>
      <c r="AD1" s="10" t="s">
        <v>224</v>
      </c>
      <c r="AE1" s="10" t="s">
        <v>225</v>
      </c>
      <c r="AF1" s="10" t="s">
        <v>226</v>
      </c>
      <c r="AG1" s="10" t="s">
        <v>227</v>
      </c>
      <c r="AH1" s="10" t="s">
        <v>228</v>
      </c>
      <c r="AI1" s="10" t="s">
        <v>229</v>
      </c>
      <c r="AJ1" s="10" t="s">
        <v>230</v>
      </c>
      <c r="AK1" s="10" t="s">
        <v>231</v>
      </c>
      <c r="AL1" s="10" t="s">
        <v>232</v>
      </c>
      <c r="AM1" s="10" t="s">
        <v>233</v>
      </c>
      <c r="AN1" s="10" t="s">
        <v>234</v>
      </c>
    </row>
    <row r="2" spans="1:40" x14ac:dyDescent="0.25">
      <c r="A2" s="10" t="s">
        <v>193</v>
      </c>
      <c r="B2" s="10">
        <v>19</v>
      </c>
      <c r="C2" s="10">
        <v>20</v>
      </c>
      <c r="D2" s="10" t="s">
        <v>141</v>
      </c>
      <c r="E2" s="10" t="s">
        <v>235</v>
      </c>
      <c r="F2" s="12">
        <v>6.52</v>
      </c>
      <c r="G2" s="13">
        <v>-1</v>
      </c>
      <c r="H2" s="13">
        <v>24</v>
      </c>
      <c r="I2" s="13">
        <v>22</v>
      </c>
      <c r="J2" s="13">
        <v>85</v>
      </c>
      <c r="K2" s="14">
        <v>0.7</v>
      </c>
      <c r="L2" s="13">
        <v>15</v>
      </c>
      <c r="M2" s="13">
        <v>2</v>
      </c>
      <c r="N2" s="13">
        <v>299</v>
      </c>
      <c r="O2" s="12">
        <v>2.17</v>
      </c>
      <c r="P2" s="13">
        <v>28</v>
      </c>
      <c r="Q2" s="13">
        <v>3</v>
      </c>
      <c r="R2" s="13">
        <v>17</v>
      </c>
      <c r="S2" s="14">
        <v>-0.5</v>
      </c>
      <c r="T2" s="13">
        <v>-3</v>
      </c>
      <c r="U2" s="13">
        <v>-3</v>
      </c>
      <c r="V2" s="13">
        <v>14</v>
      </c>
      <c r="W2" s="12">
        <v>0.1</v>
      </c>
      <c r="X2" s="15">
        <v>6.4000000000000001E-2</v>
      </c>
      <c r="Y2" s="13">
        <v>6</v>
      </c>
      <c r="Z2" s="13">
        <v>13</v>
      </c>
      <c r="AA2" s="12">
        <v>1.1499999999999999</v>
      </c>
      <c r="AB2" s="13">
        <v>144</v>
      </c>
      <c r="AC2" s="15">
        <v>0.14299999999999999</v>
      </c>
      <c r="AD2" s="16">
        <v>-20</v>
      </c>
      <c r="AE2" s="12">
        <v>1.04</v>
      </c>
      <c r="AF2" s="12">
        <v>-0.01</v>
      </c>
      <c r="AG2" s="12">
        <v>0.28999999999999998</v>
      </c>
      <c r="AH2" s="13">
        <v>-2</v>
      </c>
      <c r="AI2" s="12">
        <v>0.09</v>
      </c>
      <c r="AJ2" s="13">
        <v>-1</v>
      </c>
      <c r="AK2" s="13">
        <v>-5</v>
      </c>
      <c r="AL2" s="13">
        <v>-5</v>
      </c>
      <c r="AM2" s="13">
        <v>-5</v>
      </c>
      <c r="AN2" s="14">
        <v>19.600000000000001</v>
      </c>
    </row>
    <row r="3" spans="1:40" x14ac:dyDescent="0.25">
      <c r="A3" s="10" t="s">
        <v>193</v>
      </c>
      <c r="B3" s="10">
        <v>20</v>
      </c>
      <c r="C3" s="10">
        <v>21</v>
      </c>
      <c r="D3" s="10" t="s">
        <v>142</v>
      </c>
      <c r="E3" s="10" t="s">
        <v>235</v>
      </c>
      <c r="F3" s="12">
        <v>6.6</v>
      </c>
      <c r="G3" s="13">
        <v>-1</v>
      </c>
      <c r="H3" s="13">
        <v>44</v>
      </c>
      <c r="I3" s="13">
        <v>35</v>
      </c>
      <c r="J3" s="13">
        <v>131</v>
      </c>
      <c r="K3" s="14">
        <v>0.7</v>
      </c>
      <c r="L3" s="13">
        <v>21</v>
      </c>
      <c r="M3" s="13">
        <v>3</v>
      </c>
      <c r="N3" s="13">
        <v>509</v>
      </c>
      <c r="O3" s="12">
        <v>2.92</v>
      </c>
      <c r="P3" s="13">
        <v>48</v>
      </c>
      <c r="Q3" s="13">
        <v>3</v>
      </c>
      <c r="R3" s="13">
        <v>18</v>
      </c>
      <c r="S3" s="14">
        <v>-0.5</v>
      </c>
      <c r="T3" s="13">
        <v>-3</v>
      </c>
      <c r="U3" s="13">
        <v>-3</v>
      </c>
      <c r="V3" s="13">
        <v>23</v>
      </c>
      <c r="W3" s="12">
        <v>0.16</v>
      </c>
      <c r="X3" s="15">
        <v>8.3000000000000004E-2</v>
      </c>
      <c r="Y3" s="13">
        <v>5</v>
      </c>
      <c r="Z3" s="13">
        <v>24</v>
      </c>
      <c r="AA3" s="12">
        <v>1.61</v>
      </c>
      <c r="AB3" s="13">
        <v>142</v>
      </c>
      <c r="AC3" s="15">
        <v>0.223</v>
      </c>
      <c r="AD3" s="16">
        <v>-20</v>
      </c>
      <c r="AE3" s="12">
        <v>1.37</v>
      </c>
      <c r="AF3" s="12">
        <v>-0.01</v>
      </c>
      <c r="AG3" s="12">
        <v>0.23</v>
      </c>
      <c r="AH3" s="13">
        <v>-2</v>
      </c>
      <c r="AI3" s="12">
        <v>0.11</v>
      </c>
      <c r="AJ3" s="13">
        <v>-1</v>
      </c>
      <c r="AK3" s="13">
        <v>-5</v>
      </c>
      <c r="AL3" s="13">
        <v>6</v>
      </c>
      <c r="AM3" s="13">
        <v>-5</v>
      </c>
      <c r="AN3" s="14">
        <v>38.4</v>
      </c>
    </row>
    <row r="4" spans="1:40" x14ac:dyDescent="0.25">
      <c r="A4" s="10" t="s">
        <v>193</v>
      </c>
      <c r="B4" s="10">
        <v>21</v>
      </c>
      <c r="C4" s="10">
        <v>22</v>
      </c>
      <c r="D4" s="10" t="s">
        <v>143</v>
      </c>
      <c r="E4" s="10" t="s">
        <v>235</v>
      </c>
      <c r="F4" s="12">
        <v>7.54</v>
      </c>
      <c r="G4" s="13">
        <v>-1</v>
      </c>
      <c r="H4" s="13">
        <v>44</v>
      </c>
      <c r="I4" s="13">
        <v>17</v>
      </c>
      <c r="J4" s="13">
        <v>133</v>
      </c>
      <c r="K4" s="14">
        <v>0.8</v>
      </c>
      <c r="L4" s="13">
        <v>23</v>
      </c>
      <c r="M4" s="13">
        <v>1</v>
      </c>
      <c r="N4" s="13">
        <v>410</v>
      </c>
      <c r="O4" s="12">
        <v>2.85</v>
      </c>
      <c r="P4" s="13">
        <v>49</v>
      </c>
      <c r="Q4" s="13">
        <v>2</v>
      </c>
      <c r="R4" s="13">
        <v>19</v>
      </c>
      <c r="S4" s="14">
        <v>-0.5</v>
      </c>
      <c r="T4" s="13">
        <v>-3</v>
      </c>
      <c r="U4" s="13">
        <v>-3</v>
      </c>
      <c r="V4" s="13">
        <v>22</v>
      </c>
      <c r="W4" s="12">
        <v>0.14000000000000001</v>
      </c>
      <c r="X4" s="15">
        <v>6.6000000000000003E-2</v>
      </c>
      <c r="Y4" s="13">
        <v>6</v>
      </c>
      <c r="Z4" s="13">
        <v>34</v>
      </c>
      <c r="AA4" s="12">
        <v>1.59</v>
      </c>
      <c r="AB4" s="13">
        <v>180</v>
      </c>
      <c r="AC4" s="15">
        <v>0.186</v>
      </c>
      <c r="AD4" s="16">
        <v>-20</v>
      </c>
      <c r="AE4" s="12">
        <v>1.37</v>
      </c>
      <c r="AF4" s="12">
        <v>-0.01</v>
      </c>
      <c r="AG4" s="12">
        <v>0.26</v>
      </c>
      <c r="AH4" s="13">
        <v>-2</v>
      </c>
      <c r="AI4" s="12">
        <v>0.12</v>
      </c>
      <c r="AJ4" s="13">
        <v>-1</v>
      </c>
      <c r="AK4" s="13">
        <v>-5</v>
      </c>
      <c r="AL4" s="13">
        <v>-5</v>
      </c>
      <c r="AM4" s="13">
        <v>-5</v>
      </c>
      <c r="AN4" s="14">
        <v>36.9</v>
      </c>
    </row>
    <row r="5" spans="1:40" x14ac:dyDescent="0.25">
      <c r="A5" s="10" t="s">
        <v>193</v>
      </c>
      <c r="B5" s="10">
        <v>22</v>
      </c>
      <c r="C5" s="10">
        <v>23</v>
      </c>
      <c r="D5" s="10" t="s">
        <v>144</v>
      </c>
      <c r="E5" s="10" t="s">
        <v>235</v>
      </c>
      <c r="F5" s="12">
        <v>7.28</v>
      </c>
      <c r="G5" s="13">
        <v>-1</v>
      </c>
      <c r="H5" s="13">
        <v>44</v>
      </c>
      <c r="I5" s="13">
        <v>96</v>
      </c>
      <c r="J5" s="13">
        <v>140</v>
      </c>
      <c r="K5" s="14">
        <v>1.1000000000000001</v>
      </c>
      <c r="L5" s="13">
        <v>18</v>
      </c>
      <c r="M5" s="13">
        <v>12</v>
      </c>
      <c r="N5" s="13">
        <v>871</v>
      </c>
      <c r="O5" s="12">
        <v>2.33</v>
      </c>
      <c r="P5" s="13">
        <v>33</v>
      </c>
      <c r="Q5" s="13">
        <v>3</v>
      </c>
      <c r="R5" s="13">
        <v>34</v>
      </c>
      <c r="S5" s="14">
        <v>-0.5</v>
      </c>
      <c r="T5" s="13">
        <v>-3</v>
      </c>
      <c r="U5" s="13">
        <v>-3</v>
      </c>
      <c r="V5" s="13">
        <v>11</v>
      </c>
      <c r="W5" s="12">
        <v>0.11</v>
      </c>
      <c r="X5" s="15">
        <v>6.2E-2</v>
      </c>
      <c r="Y5" s="13">
        <v>6</v>
      </c>
      <c r="Z5" s="13">
        <v>15</v>
      </c>
      <c r="AA5" s="12">
        <v>1.04</v>
      </c>
      <c r="AB5" s="13">
        <v>144</v>
      </c>
      <c r="AC5" s="15">
        <v>0.14499999999999999</v>
      </c>
      <c r="AD5" s="16">
        <v>-20</v>
      </c>
      <c r="AE5" s="12">
        <v>0.95</v>
      </c>
      <c r="AF5" s="12">
        <v>-0.01</v>
      </c>
      <c r="AG5" s="12">
        <v>0.19</v>
      </c>
      <c r="AH5" s="13">
        <v>-2</v>
      </c>
      <c r="AI5" s="12">
        <v>7.0000000000000007E-2</v>
      </c>
      <c r="AJ5" s="13">
        <v>-1</v>
      </c>
      <c r="AK5" s="13">
        <v>-5</v>
      </c>
      <c r="AL5" s="13">
        <v>-5</v>
      </c>
      <c r="AM5" s="13">
        <v>-5</v>
      </c>
      <c r="AN5" s="14">
        <v>53.5</v>
      </c>
    </row>
    <row r="6" spans="1:40" x14ac:dyDescent="0.25">
      <c r="A6" s="10" t="s">
        <v>193</v>
      </c>
      <c r="B6" s="10">
        <v>23</v>
      </c>
      <c r="C6" s="10">
        <v>24</v>
      </c>
      <c r="D6" s="10" t="s">
        <v>145</v>
      </c>
      <c r="E6" s="10" t="s">
        <v>235</v>
      </c>
      <c r="F6" s="12">
        <v>7.01</v>
      </c>
      <c r="G6" s="13">
        <v>2</v>
      </c>
      <c r="H6" s="13">
        <v>203</v>
      </c>
      <c r="I6" s="13">
        <v>557</v>
      </c>
      <c r="J6" s="13">
        <v>186</v>
      </c>
      <c r="K6" s="14">
        <v>8.9</v>
      </c>
      <c r="L6" s="13">
        <v>13</v>
      </c>
      <c r="M6" s="13">
        <v>4</v>
      </c>
      <c r="N6" s="13">
        <v>569</v>
      </c>
      <c r="O6" s="12">
        <v>1.94</v>
      </c>
      <c r="P6" s="13">
        <v>12</v>
      </c>
      <c r="Q6" s="13">
        <v>-2</v>
      </c>
      <c r="R6" s="13">
        <v>8</v>
      </c>
      <c r="S6" s="14">
        <v>-0.5</v>
      </c>
      <c r="T6" s="13">
        <v>4</v>
      </c>
      <c r="U6" s="13">
        <v>-3</v>
      </c>
      <c r="V6" s="13">
        <v>9</v>
      </c>
      <c r="W6" s="12">
        <v>0.11</v>
      </c>
      <c r="X6" s="15">
        <v>4.7E-2</v>
      </c>
      <c r="Y6" s="13">
        <v>5</v>
      </c>
      <c r="Z6" s="13">
        <v>14</v>
      </c>
      <c r="AA6" s="12">
        <v>1.19</v>
      </c>
      <c r="AB6" s="13">
        <v>106</v>
      </c>
      <c r="AC6" s="15">
        <v>6.5000000000000002E-2</v>
      </c>
      <c r="AD6" s="16">
        <v>-20</v>
      </c>
      <c r="AE6" s="12">
        <v>1.08</v>
      </c>
      <c r="AF6" s="12">
        <v>-0.01</v>
      </c>
      <c r="AG6" s="12">
        <v>0.14000000000000001</v>
      </c>
      <c r="AH6" s="13">
        <v>-2</v>
      </c>
      <c r="AI6" s="12">
        <v>-0.05</v>
      </c>
      <c r="AJ6" s="13">
        <v>2</v>
      </c>
      <c r="AK6" s="13">
        <v>-5</v>
      </c>
      <c r="AL6" s="13">
        <v>-5</v>
      </c>
      <c r="AM6" s="13">
        <v>-5</v>
      </c>
      <c r="AN6" s="14">
        <v>289.10000000000002</v>
      </c>
    </row>
    <row r="7" spans="1:40" x14ac:dyDescent="0.25">
      <c r="A7" s="10" t="s">
        <v>193</v>
      </c>
      <c r="B7" s="10">
        <v>24</v>
      </c>
      <c r="C7" s="10">
        <v>25</v>
      </c>
      <c r="D7" s="10" t="s">
        <v>146</v>
      </c>
      <c r="E7" s="10" t="s">
        <v>235</v>
      </c>
      <c r="F7" s="12">
        <v>5.69</v>
      </c>
      <c r="G7" s="13">
        <v>-1</v>
      </c>
      <c r="H7" s="13">
        <v>25</v>
      </c>
      <c r="I7" s="13">
        <v>13</v>
      </c>
      <c r="J7" s="13">
        <v>109</v>
      </c>
      <c r="K7" s="14">
        <v>0.4</v>
      </c>
      <c r="L7" s="13">
        <v>14</v>
      </c>
      <c r="M7" s="13">
        <v>2</v>
      </c>
      <c r="N7" s="13">
        <v>323</v>
      </c>
      <c r="O7" s="12">
        <v>1.68</v>
      </c>
      <c r="P7" s="13">
        <v>14</v>
      </c>
      <c r="Q7" s="13">
        <v>5</v>
      </c>
      <c r="R7" s="13">
        <v>32</v>
      </c>
      <c r="S7" s="14">
        <v>-0.5</v>
      </c>
      <c r="T7" s="13">
        <v>-3</v>
      </c>
      <c r="U7" s="13">
        <v>-3</v>
      </c>
      <c r="V7" s="13">
        <v>10</v>
      </c>
      <c r="W7" s="12">
        <v>0.14000000000000001</v>
      </c>
      <c r="X7" s="15">
        <v>6.8000000000000005E-2</v>
      </c>
      <c r="Y7" s="13">
        <v>8</v>
      </c>
      <c r="Z7" s="13">
        <v>13</v>
      </c>
      <c r="AA7" s="12">
        <v>1.24</v>
      </c>
      <c r="AB7" s="13">
        <v>126</v>
      </c>
      <c r="AC7" s="15">
        <v>0.11</v>
      </c>
      <c r="AD7" s="16">
        <v>-20</v>
      </c>
      <c r="AE7" s="12">
        <v>1.02</v>
      </c>
      <c r="AF7" s="12">
        <v>-0.01</v>
      </c>
      <c r="AG7" s="12">
        <v>0.17</v>
      </c>
      <c r="AH7" s="13">
        <v>-2</v>
      </c>
      <c r="AI7" s="12">
        <v>0.06</v>
      </c>
      <c r="AJ7" s="13">
        <v>-1</v>
      </c>
      <c r="AK7" s="13">
        <v>-5</v>
      </c>
      <c r="AL7" s="13">
        <v>-5</v>
      </c>
      <c r="AM7" s="13">
        <v>-5</v>
      </c>
      <c r="AN7" s="14">
        <v>30.4</v>
      </c>
    </row>
    <row r="8" spans="1:40" x14ac:dyDescent="0.25">
      <c r="A8" s="10" t="s">
        <v>193</v>
      </c>
      <c r="B8" s="10">
        <v>25</v>
      </c>
      <c r="C8" s="10">
        <v>26</v>
      </c>
      <c r="D8" s="10" t="s">
        <v>147</v>
      </c>
      <c r="E8" s="10" t="s">
        <v>235</v>
      </c>
      <c r="F8" s="12">
        <v>8.07</v>
      </c>
      <c r="G8" s="13">
        <v>-1</v>
      </c>
      <c r="H8" s="13">
        <v>22</v>
      </c>
      <c r="I8" s="13">
        <v>10</v>
      </c>
      <c r="J8" s="13">
        <v>90</v>
      </c>
      <c r="K8" s="14">
        <v>0.6</v>
      </c>
      <c r="L8" s="13">
        <v>14</v>
      </c>
      <c r="M8" s="13">
        <v>-1</v>
      </c>
      <c r="N8" s="13">
        <v>318</v>
      </c>
      <c r="O8" s="12">
        <v>2.19</v>
      </c>
      <c r="P8" s="13">
        <v>24</v>
      </c>
      <c r="Q8" s="13">
        <v>5</v>
      </c>
      <c r="R8" s="13">
        <v>35</v>
      </c>
      <c r="S8" s="14">
        <v>-0.5</v>
      </c>
      <c r="T8" s="13">
        <v>-3</v>
      </c>
      <c r="U8" s="13">
        <v>-3</v>
      </c>
      <c r="V8" s="13">
        <v>11</v>
      </c>
      <c r="W8" s="12">
        <v>0.15</v>
      </c>
      <c r="X8" s="15">
        <v>6.2E-2</v>
      </c>
      <c r="Y8" s="13">
        <v>7</v>
      </c>
      <c r="Z8" s="13">
        <v>15</v>
      </c>
      <c r="AA8" s="12">
        <v>1.24</v>
      </c>
      <c r="AB8" s="13">
        <v>175</v>
      </c>
      <c r="AC8" s="15">
        <v>0.126</v>
      </c>
      <c r="AD8" s="16">
        <v>-20</v>
      </c>
      <c r="AE8" s="12">
        <v>1.0900000000000001</v>
      </c>
      <c r="AF8" s="12">
        <v>-0.01</v>
      </c>
      <c r="AG8" s="12">
        <v>0.21</v>
      </c>
      <c r="AH8" s="13">
        <v>-2</v>
      </c>
      <c r="AI8" s="12">
        <v>0.15</v>
      </c>
      <c r="AJ8" s="13">
        <v>-1</v>
      </c>
      <c r="AK8" s="13">
        <v>-5</v>
      </c>
      <c r="AL8" s="13">
        <v>-5</v>
      </c>
      <c r="AM8" s="13">
        <v>-5</v>
      </c>
      <c r="AN8" s="14">
        <v>75.7</v>
      </c>
    </row>
    <row r="9" spans="1:40" x14ac:dyDescent="0.25">
      <c r="A9" s="10" t="s">
        <v>193</v>
      </c>
      <c r="B9" s="10">
        <v>26</v>
      </c>
      <c r="C9" s="10">
        <v>27</v>
      </c>
      <c r="D9" s="10" t="s">
        <v>148</v>
      </c>
      <c r="E9" s="10" t="s">
        <v>235</v>
      </c>
      <c r="F9" s="12">
        <v>6.59</v>
      </c>
      <c r="G9" s="13">
        <v>-1</v>
      </c>
      <c r="H9" s="13">
        <v>17</v>
      </c>
      <c r="I9" s="13">
        <v>16</v>
      </c>
      <c r="J9" s="13">
        <v>58</v>
      </c>
      <c r="K9" s="14">
        <v>0.5</v>
      </c>
      <c r="L9" s="13">
        <v>12</v>
      </c>
      <c r="M9" s="13">
        <v>2</v>
      </c>
      <c r="N9" s="13">
        <v>308</v>
      </c>
      <c r="O9" s="12">
        <v>1.54</v>
      </c>
      <c r="P9" s="13">
        <v>17</v>
      </c>
      <c r="Q9" s="13">
        <v>4</v>
      </c>
      <c r="R9" s="13">
        <v>25</v>
      </c>
      <c r="S9" s="14">
        <v>-0.5</v>
      </c>
      <c r="T9" s="13">
        <v>-3</v>
      </c>
      <c r="U9" s="13">
        <v>-3</v>
      </c>
      <c r="V9" s="13">
        <v>7</v>
      </c>
      <c r="W9" s="12">
        <v>0.12</v>
      </c>
      <c r="X9" s="15">
        <v>5.7000000000000002E-2</v>
      </c>
      <c r="Y9" s="13">
        <v>7</v>
      </c>
      <c r="Z9" s="13">
        <v>9</v>
      </c>
      <c r="AA9" s="12">
        <v>0.81</v>
      </c>
      <c r="AB9" s="13">
        <v>117</v>
      </c>
      <c r="AC9" s="15">
        <v>0.109</v>
      </c>
      <c r="AD9" s="16">
        <v>-20</v>
      </c>
      <c r="AE9" s="12">
        <v>0.69</v>
      </c>
      <c r="AF9" s="12">
        <v>-0.01</v>
      </c>
      <c r="AG9" s="12">
        <v>0.14000000000000001</v>
      </c>
      <c r="AH9" s="13">
        <v>-2</v>
      </c>
      <c r="AI9" s="12">
        <v>0.11</v>
      </c>
      <c r="AJ9" s="13">
        <v>-1</v>
      </c>
      <c r="AK9" s="13">
        <v>-5</v>
      </c>
      <c r="AL9" s="13">
        <v>-5</v>
      </c>
      <c r="AM9" s="13">
        <v>-5</v>
      </c>
      <c r="AN9" s="14">
        <v>49.6</v>
      </c>
    </row>
    <row r="10" spans="1:40" x14ac:dyDescent="0.25">
      <c r="A10" s="10" t="s">
        <v>193</v>
      </c>
      <c r="B10" s="10">
        <v>27</v>
      </c>
      <c r="C10" s="10">
        <v>28</v>
      </c>
      <c r="D10" s="10" t="s">
        <v>149</v>
      </c>
      <c r="E10" s="10" t="s">
        <v>235</v>
      </c>
      <c r="F10" s="12">
        <v>7.66</v>
      </c>
      <c r="G10" s="13">
        <v>-1</v>
      </c>
      <c r="H10" s="13">
        <v>25</v>
      </c>
      <c r="I10" s="13">
        <v>15</v>
      </c>
      <c r="J10" s="13">
        <v>80</v>
      </c>
      <c r="K10" s="14">
        <v>0.3</v>
      </c>
      <c r="L10" s="13">
        <v>24</v>
      </c>
      <c r="M10" s="13">
        <v>15</v>
      </c>
      <c r="N10" s="13">
        <v>1414</v>
      </c>
      <c r="O10" s="12">
        <v>1.44</v>
      </c>
      <c r="P10" s="13">
        <v>9</v>
      </c>
      <c r="Q10" s="13">
        <v>3</v>
      </c>
      <c r="R10" s="13">
        <v>36</v>
      </c>
      <c r="S10" s="14">
        <v>1.3</v>
      </c>
      <c r="T10" s="13">
        <v>-3</v>
      </c>
      <c r="U10" s="13">
        <v>-3</v>
      </c>
      <c r="V10" s="13">
        <v>6</v>
      </c>
      <c r="W10" s="12">
        <v>0.24</v>
      </c>
      <c r="X10" s="15">
        <v>5.0999999999999997E-2</v>
      </c>
      <c r="Y10" s="13">
        <v>6</v>
      </c>
      <c r="Z10" s="13">
        <v>9</v>
      </c>
      <c r="AA10" s="12">
        <v>0.59</v>
      </c>
      <c r="AB10" s="13">
        <v>1293</v>
      </c>
      <c r="AC10" s="15">
        <v>5.7000000000000002E-2</v>
      </c>
      <c r="AD10" s="16">
        <v>-20</v>
      </c>
      <c r="AE10" s="12">
        <v>0.67</v>
      </c>
      <c r="AF10" s="12">
        <v>-0.01</v>
      </c>
      <c r="AG10" s="12">
        <v>0.16</v>
      </c>
      <c r="AH10" s="13">
        <v>-2</v>
      </c>
      <c r="AI10" s="12">
        <v>0.11</v>
      </c>
      <c r="AJ10" s="13">
        <v>-1</v>
      </c>
      <c r="AK10" s="13">
        <v>-5</v>
      </c>
      <c r="AL10" s="13">
        <v>-5</v>
      </c>
      <c r="AM10" s="13">
        <v>-5</v>
      </c>
      <c r="AN10" s="14">
        <v>31.7</v>
      </c>
    </row>
    <row r="11" spans="1:40" x14ac:dyDescent="0.25">
      <c r="A11" s="10" t="s">
        <v>193</v>
      </c>
      <c r="B11" s="10">
        <v>28</v>
      </c>
      <c r="C11" s="10">
        <v>29</v>
      </c>
      <c r="D11" s="10" t="s">
        <v>150</v>
      </c>
      <c r="E11" s="10" t="s">
        <v>235</v>
      </c>
      <c r="F11" s="12">
        <v>8.9600000000000009</v>
      </c>
      <c r="G11" s="13">
        <v>2</v>
      </c>
      <c r="H11" s="13">
        <v>66</v>
      </c>
      <c r="I11" s="13">
        <v>947</v>
      </c>
      <c r="J11" s="13">
        <v>231</v>
      </c>
      <c r="K11" s="14">
        <v>13.1</v>
      </c>
      <c r="L11" s="13">
        <v>20</v>
      </c>
      <c r="M11" s="13">
        <v>11</v>
      </c>
      <c r="N11" s="13">
        <v>3830</v>
      </c>
      <c r="O11" s="12">
        <v>2.81</v>
      </c>
      <c r="P11" s="13">
        <v>30</v>
      </c>
      <c r="Q11" s="13">
        <v>-2</v>
      </c>
      <c r="R11" s="13">
        <v>95</v>
      </c>
      <c r="S11" s="14">
        <v>6.9</v>
      </c>
      <c r="T11" s="13">
        <v>-3</v>
      </c>
      <c r="U11" s="13">
        <v>19</v>
      </c>
      <c r="V11" s="13">
        <v>10</v>
      </c>
      <c r="W11" s="12">
        <v>5.29</v>
      </c>
      <c r="X11" s="15">
        <v>5.0999999999999997E-2</v>
      </c>
      <c r="Y11" s="13">
        <v>4</v>
      </c>
      <c r="Z11" s="13">
        <v>11</v>
      </c>
      <c r="AA11" s="12">
        <v>2.41</v>
      </c>
      <c r="AB11" s="13">
        <v>408</v>
      </c>
      <c r="AC11" s="15">
        <v>0.02</v>
      </c>
      <c r="AD11" s="16">
        <v>-20</v>
      </c>
      <c r="AE11" s="12">
        <v>1.03</v>
      </c>
      <c r="AF11" s="12">
        <v>-0.01</v>
      </c>
      <c r="AG11" s="12">
        <v>0.15</v>
      </c>
      <c r="AH11" s="13">
        <v>-2</v>
      </c>
      <c r="AI11" s="12">
        <v>0.89</v>
      </c>
      <c r="AJ11" s="13">
        <v>-1</v>
      </c>
      <c r="AK11" s="13">
        <v>-5</v>
      </c>
      <c r="AL11" s="13">
        <v>-5</v>
      </c>
      <c r="AM11" s="13">
        <v>-5</v>
      </c>
      <c r="AN11" s="14">
        <v>169.2</v>
      </c>
    </row>
    <row r="12" spans="1:40" x14ac:dyDescent="0.25">
      <c r="A12" s="10" t="s">
        <v>193</v>
      </c>
      <c r="B12" s="10">
        <v>29</v>
      </c>
      <c r="C12" s="10">
        <v>30</v>
      </c>
      <c r="D12" s="10" t="s">
        <v>151</v>
      </c>
      <c r="E12" s="10" t="s">
        <v>235</v>
      </c>
      <c r="F12" s="12">
        <v>7.21</v>
      </c>
      <c r="G12" s="13">
        <v>1</v>
      </c>
      <c r="H12" s="13">
        <v>24</v>
      </c>
      <c r="I12" s="13">
        <v>349</v>
      </c>
      <c r="J12" s="13">
        <v>116</v>
      </c>
      <c r="K12" s="14">
        <v>5.5</v>
      </c>
      <c r="L12" s="13">
        <v>17</v>
      </c>
      <c r="M12" s="13">
        <v>13</v>
      </c>
      <c r="N12" s="13">
        <v>2292</v>
      </c>
      <c r="O12" s="12">
        <v>1.44</v>
      </c>
      <c r="P12" s="13">
        <v>14</v>
      </c>
      <c r="Q12" s="13">
        <v>-2</v>
      </c>
      <c r="R12" s="13">
        <v>80</v>
      </c>
      <c r="S12" s="14">
        <v>3.4</v>
      </c>
      <c r="T12" s="13">
        <v>-3</v>
      </c>
      <c r="U12" s="13">
        <v>5</v>
      </c>
      <c r="V12" s="13">
        <v>7</v>
      </c>
      <c r="W12" s="12">
        <v>2.65</v>
      </c>
      <c r="X12" s="15">
        <v>4.2000000000000003E-2</v>
      </c>
      <c r="Y12" s="13">
        <v>4</v>
      </c>
      <c r="Z12" s="13">
        <v>9</v>
      </c>
      <c r="AA12" s="12">
        <v>1.1499999999999999</v>
      </c>
      <c r="AB12" s="13">
        <v>1353</v>
      </c>
      <c r="AC12" s="15">
        <v>0.01</v>
      </c>
      <c r="AD12" s="16">
        <v>-20</v>
      </c>
      <c r="AE12" s="12">
        <v>0.67</v>
      </c>
      <c r="AF12" s="12">
        <v>-0.01</v>
      </c>
      <c r="AG12" s="12">
        <v>0.13</v>
      </c>
      <c r="AH12" s="13">
        <v>-2</v>
      </c>
      <c r="AI12" s="12">
        <v>0.21</v>
      </c>
      <c r="AJ12" s="13">
        <v>-1</v>
      </c>
      <c r="AK12" s="13">
        <v>-5</v>
      </c>
      <c r="AL12" s="13">
        <v>-5</v>
      </c>
      <c r="AM12" s="13">
        <v>-5</v>
      </c>
      <c r="AN12" s="14">
        <v>45.2</v>
      </c>
    </row>
    <row r="13" spans="1:40" x14ac:dyDescent="0.25">
      <c r="A13" s="10" t="s">
        <v>193</v>
      </c>
      <c r="B13" s="10">
        <v>30</v>
      </c>
      <c r="C13" s="10">
        <v>31</v>
      </c>
      <c r="D13" s="10" t="s">
        <v>152</v>
      </c>
      <c r="E13" s="10" t="s">
        <v>235</v>
      </c>
      <c r="F13" s="12">
        <v>10.1</v>
      </c>
      <c r="G13" s="13">
        <v>2</v>
      </c>
      <c r="H13" s="13">
        <v>38</v>
      </c>
      <c r="I13" s="13">
        <v>321</v>
      </c>
      <c r="J13" s="13">
        <v>193</v>
      </c>
      <c r="K13" s="14">
        <v>6.5</v>
      </c>
      <c r="L13" s="13">
        <v>61</v>
      </c>
      <c r="M13" s="13">
        <v>48</v>
      </c>
      <c r="N13" s="13">
        <v>4191</v>
      </c>
      <c r="O13" s="12">
        <v>2.5099999999999998</v>
      </c>
      <c r="P13" s="13">
        <v>21</v>
      </c>
      <c r="Q13" s="13">
        <v>2</v>
      </c>
      <c r="R13" s="13">
        <v>49</v>
      </c>
      <c r="S13" s="14">
        <v>4</v>
      </c>
      <c r="T13" s="13">
        <v>-3</v>
      </c>
      <c r="U13" s="13">
        <v>7</v>
      </c>
      <c r="V13" s="13">
        <v>12</v>
      </c>
      <c r="W13" s="12">
        <v>0.9</v>
      </c>
      <c r="X13" s="15">
        <v>5.7000000000000002E-2</v>
      </c>
      <c r="Y13" s="13">
        <v>5</v>
      </c>
      <c r="Z13" s="13">
        <v>14</v>
      </c>
      <c r="AA13" s="12">
        <v>1.68</v>
      </c>
      <c r="AB13" s="13">
        <v>1558</v>
      </c>
      <c r="AC13" s="15">
        <v>0.02</v>
      </c>
      <c r="AD13" s="16">
        <v>-20</v>
      </c>
      <c r="AE13" s="12">
        <v>1.55</v>
      </c>
      <c r="AF13" s="12">
        <v>-0.01</v>
      </c>
      <c r="AG13" s="12">
        <v>0.11</v>
      </c>
      <c r="AH13" s="13">
        <v>-2</v>
      </c>
      <c r="AI13" s="12">
        <v>0.16</v>
      </c>
      <c r="AJ13" s="13">
        <v>-1</v>
      </c>
      <c r="AK13" s="13">
        <v>-5</v>
      </c>
      <c r="AL13" s="13">
        <v>-5</v>
      </c>
      <c r="AM13" s="13">
        <v>-5</v>
      </c>
      <c r="AN13" s="14">
        <v>36.4</v>
      </c>
    </row>
    <row r="14" spans="1:40" x14ac:dyDescent="0.25">
      <c r="A14" s="10" t="s">
        <v>193</v>
      </c>
      <c r="B14" s="10">
        <v>31</v>
      </c>
      <c r="C14" s="10">
        <v>32</v>
      </c>
      <c r="D14" s="10" t="s">
        <v>153</v>
      </c>
      <c r="E14" s="10" t="s">
        <v>235</v>
      </c>
      <c r="F14" s="12">
        <v>9.3699999999999992</v>
      </c>
      <c r="G14" s="13">
        <v>-1</v>
      </c>
      <c r="H14" s="13">
        <v>27</v>
      </c>
      <c r="I14" s="13">
        <v>207</v>
      </c>
      <c r="J14" s="13">
        <v>111</v>
      </c>
      <c r="K14" s="14">
        <v>6.8</v>
      </c>
      <c r="L14" s="13">
        <v>16</v>
      </c>
      <c r="M14" s="13">
        <v>8</v>
      </c>
      <c r="N14" s="13">
        <v>711</v>
      </c>
      <c r="O14" s="12">
        <v>2.23</v>
      </c>
      <c r="P14" s="13">
        <v>11</v>
      </c>
      <c r="Q14" s="13">
        <v>4</v>
      </c>
      <c r="R14" s="13">
        <v>69</v>
      </c>
      <c r="S14" s="14">
        <v>0.6</v>
      </c>
      <c r="T14" s="13">
        <v>-3</v>
      </c>
      <c r="U14" s="13">
        <v>9</v>
      </c>
      <c r="V14" s="13">
        <v>11</v>
      </c>
      <c r="W14" s="12">
        <v>0.11</v>
      </c>
      <c r="X14" s="15">
        <v>5.3999999999999999E-2</v>
      </c>
      <c r="Y14" s="13">
        <v>5</v>
      </c>
      <c r="Z14" s="13">
        <v>14</v>
      </c>
      <c r="AA14" s="12">
        <v>1.43</v>
      </c>
      <c r="AB14" s="13">
        <v>2557</v>
      </c>
      <c r="AC14" s="15">
        <v>1.4999999999999999E-2</v>
      </c>
      <c r="AD14" s="16">
        <v>-20</v>
      </c>
      <c r="AE14" s="12">
        <v>1.1599999999999999</v>
      </c>
      <c r="AF14" s="12">
        <v>-0.01</v>
      </c>
      <c r="AG14" s="12">
        <v>0.14000000000000001</v>
      </c>
      <c r="AH14" s="13">
        <v>-2</v>
      </c>
      <c r="AI14" s="12">
        <v>0.1</v>
      </c>
      <c r="AJ14" s="13">
        <v>-1</v>
      </c>
      <c r="AK14" s="13">
        <v>-5</v>
      </c>
      <c r="AL14" s="13">
        <v>-5</v>
      </c>
      <c r="AM14" s="13">
        <v>-5</v>
      </c>
      <c r="AN14" s="14">
        <v>46.5</v>
      </c>
    </row>
    <row r="15" spans="1:40" x14ac:dyDescent="0.25">
      <c r="A15" s="10" t="s">
        <v>193</v>
      </c>
      <c r="B15" s="10">
        <v>32</v>
      </c>
      <c r="C15" s="10">
        <v>33</v>
      </c>
      <c r="D15" s="10" t="s">
        <v>154</v>
      </c>
      <c r="E15" s="10" t="s">
        <v>235</v>
      </c>
      <c r="F15" s="12">
        <v>6.81</v>
      </c>
      <c r="G15" s="13">
        <v>-1</v>
      </c>
      <c r="H15" s="13">
        <v>24</v>
      </c>
      <c r="I15" s="13">
        <v>36</v>
      </c>
      <c r="J15" s="13">
        <v>125</v>
      </c>
      <c r="K15" s="14">
        <v>1.1000000000000001</v>
      </c>
      <c r="L15" s="13">
        <v>15</v>
      </c>
      <c r="M15" s="13">
        <v>6</v>
      </c>
      <c r="N15" s="13">
        <v>644</v>
      </c>
      <c r="O15" s="12">
        <v>2.2400000000000002</v>
      </c>
      <c r="P15" s="13">
        <v>14</v>
      </c>
      <c r="Q15" s="13">
        <v>4</v>
      </c>
      <c r="R15" s="13">
        <v>27</v>
      </c>
      <c r="S15" s="14">
        <v>0.7</v>
      </c>
      <c r="T15" s="13">
        <v>-3</v>
      </c>
      <c r="U15" s="13">
        <v>-3</v>
      </c>
      <c r="V15" s="13">
        <v>11</v>
      </c>
      <c r="W15" s="12">
        <v>0.12</v>
      </c>
      <c r="X15" s="15">
        <v>6.4000000000000001E-2</v>
      </c>
      <c r="Y15" s="13">
        <v>6</v>
      </c>
      <c r="Z15" s="13">
        <v>13</v>
      </c>
      <c r="AA15" s="12">
        <v>1.64</v>
      </c>
      <c r="AB15" s="13">
        <v>1035</v>
      </c>
      <c r="AC15" s="15">
        <v>1.6E-2</v>
      </c>
      <c r="AD15" s="16">
        <v>-20</v>
      </c>
      <c r="AE15" s="12">
        <v>1.24</v>
      </c>
      <c r="AF15" s="12">
        <v>-0.01</v>
      </c>
      <c r="AG15" s="12">
        <v>0.12</v>
      </c>
      <c r="AH15" s="13">
        <v>-2</v>
      </c>
      <c r="AI15" s="12">
        <v>-0.05</v>
      </c>
      <c r="AJ15" s="13">
        <v>-1</v>
      </c>
      <c r="AK15" s="13">
        <v>-5</v>
      </c>
      <c r="AL15" s="13">
        <v>-5</v>
      </c>
      <c r="AM15" s="13">
        <v>-5</v>
      </c>
      <c r="AN15" s="14">
        <v>34</v>
      </c>
    </row>
    <row r="16" spans="1:40" x14ac:dyDescent="0.25">
      <c r="A16" s="10" t="s">
        <v>193</v>
      </c>
      <c r="B16" s="10">
        <v>33</v>
      </c>
      <c r="C16" s="10">
        <v>34</v>
      </c>
      <c r="D16" s="10" t="s">
        <v>155</v>
      </c>
      <c r="E16" s="10" t="s">
        <v>235</v>
      </c>
      <c r="F16" s="12">
        <v>8.35</v>
      </c>
      <c r="G16" s="13">
        <v>-1</v>
      </c>
      <c r="H16" s="13">
        <v>21</v>
      </c>
      <c r="I16" s="13">
        <v>66</v>
      </c>
      <c r="J16" s="13">
        <v>119</v>
      </c>
      <c r="K16" s="14">
        <v>1.6</v>
      </c>
      <c r="L16" s="13">
        <v>31</v>
      </c>
      <c r="M16" s="13">
        <v>23</v>
      </c>
      <c r="N16" s="13">
        <v>1557</v>
      </c>
      <c r="O16" s="12">
        <v>1.95</v>
      </c>
      <c r="P16" s="13">
        <v>10</v>
      </c>
      <c r="Q16" s="13">
        <v>4</v>
      </c>
      <c r="R16" s="13">
        <v>93</v>
      </c>
      <c r="S16" s="14">
        <v>1.3</v>
      </c>
      <c r="T16" s="13">
        <v>-3</v>
      </c>
      <c r="U16" s="13">
        <v>-3</v>
      </c>
      <c r="V16" s="13">
        <v>10</v>
      </c>
      <c r="W16" s="12">
        <v>0.12</v>
      </c>
      <c r="X16" s="15">
        <v>5.5E-2</v>
      </c>
      <c r="Y16" s="13">
        <v>6</v>
      </c>
      <c r="Z16" s="13">
        <v>10</v>
      </c>
      <c r="AA16" s="12">
        <v>1.37</v>
      </c>
      <c r="AB16" s="13">
        <v>3177</v>
      </c>
      <c r="AC16" s="15">
        <v>1.4999999999999999E-2</v>
      </c>
      <c r="AD16" s="16">
        <v>-20</v>
      </c>
      <c r="AE16" s="12">
        <v>1.1599999999999999</v>
      </c>
      <c r="AF16" s="12">
        <v>-0.01</v>
      </c>
      <c r="AG16" s="12">
        <v>0.12</v>
      </c>
      <c r="AH16" s="13">
        <v>-2</v>
      </c>
      <c r="AI16" s="12">
        <v>0.12</v>
      </c>
      <c r="AJ16" s="13">
        <v>-1</v>
      </c>
      <c r="AK16" s="13">
        <v>-5</v>
      </c>
      <c r="AL16" s="13">
        <v>-5</v>
      </c>
      <c r="AM16" s="13">
        <v>-5</v>
      </c>
      <c r="AN16" s="14">
        <v>20.7</v>
      </c>
    </row>
    <row r="17" spans="1:40" x14ac:dyDescent="0.25">
      <c r="A17" s="10" t="s">
        <v>193</v>
      </c>
      <c r="B17" s="10">
        <v>34</v>
      </c>
      <c r="C17" s="10">
        <v>35</v>
      </c>
      <c r="D17" s="10" t="s">
        <v>156</v>
      </c>
      <c r="E17" s="10" t="s">
        <v>235</v>
      </c>
      <c r="F17" s="12">
        <v>8.42</v>
      </c>
      <c r="G17" s="13">
        <v>-1</v>
      </c>
      <c r="H17" s="13">
        <v>38</v>
      </c>
      <c r="I17" s="13">
        <v>371</v>
      </c>
      <c r="J17" s="13">
        <v>278</v>
      </c>
      <c r="K17" s="14">
        <v>8.1</v>
      </c>
      <c r="L17" s="13">
        <v>32</v>
      </c>
      <c r="M17" s="13">
        <v>15</v>
      </c>
      <c r="N17" s="13">
        <v>1574</v>
      </c>
      <c r="O17" s="12">
        <v>2.2200000000000002</v>
      </c>
      <c r="P17" s="13">
        <v>16</v>
      </c>
      <c r="Q17" s="13">
        <v>3</v>
      </c>
      <c r="R17" s="13">
        <v>21</v>
      </c>
      <c r="S17" s="14">
        <v>1.2</v>
      </c>
      <c r="T17" s="13">
        <v>3</v>
      </c>
      <c r="U17" s="13">
        <v>21</v>
      </c>
      <c r="V17" s="13">
        <v>16</v>
      </c>
      <c r="W17" s="12">
        <v>0.13</v>
      </c>
      <c r="X17" s="15">
        <v>5.8000000000000003E-2</v>
      </c>
      <c r="Y17" s="13">
        <v>6</v>
      </c>
      <c r="Z17" s="13">
        <v>17</v>
      </c>
      <c r="AA17" s="12">
        <v>2.2400000000000002</v>
      </c>
      <c r="AB17" s="13">
        <v>720</v>
      </c>
      <c r="AC17" s="15">
        <v>5.0000000000000001E-3</v>
      </c>
      <c r="AD17" s="16">
        <v>-20</v>
      </c>
      <c r="AE17" s="12">
        <v>1.84</v>
      </c>
      <c r="AF17" s="12">
        <v>-0.01</v>
      </c>
      <c r="AG17" s="12">
        <v>0.1</v>
      </c>
      <c r="AH17" s="13">
        <v>-2</v>
      </c>
      <c r="AI17" s="12">
        <v>0.05</v>
      </c>
      <c r="AJ17" s="13">
        <v>1</v>
      </c>
      <c r="AK17" s="13">
        <v>-5</v>
      </c>
      <c r="AL17" s="13">
        <v>-5</v>
      </c>
      <c r="AM17" s="13">
        <v>-5</v>
      </c>
      <c r="AN17" s="14">
        <v>84.3</v>
      </c>
    </row>
    <row r="19" spans="1:40" x14ac:dyDescent="0.25">
      <c r="E19" s="10">
        <v>70</v>
      </c>
      <c r="F19" s="12"/>
      <c r="H19" s="10">
        <f>_xlfn.PERCENTILE.INC(H2:H17,0.7)</f>
        <v>41</v>
      </c>
      <c r="I19" s="10">
        <f>_xlfn.PERCENTILE.INC(I2:I17,0.7)</f>
        <v>264</v>
      </c>
      <c r="J19" s="10">
        <f t="shared" ref="J19:AN19" si="0">_xlfn.PERCENTILE.INC(J2:J17,0.7)</f>
        <v>136.5</v>
      </c>
      <c r="K19" s="10">
        <f t="shared" si="0"/>
        <v>6</v>
      </c>
      <c r="L19" s="10">
        <f t="shared" si="0"/>
        <v>22</v>
      </c>
      <c r="M19" s="10">
        <f t="shared" si="0"/>
        <v>12.5</v>
      </c>
      <c r="N19" s="10">
        <f t="shared" si="0"/>
        <v>1485.5</v>
      </c>
      <c r="O19" s="10">
        <f t="shared" si="0"/>
        <v>2.2850000000000001</v>
      </c>
      <c r="P19" s="10">
        <f t="shared" si="0"/>
        <v>26</v>
      </c>
      <c r="Q19" s="10">
        <f t="shared" si="0"/>
        <v>4</v>
      </c>
      <c r="R19" s="10">
        <f t="shared" si="0"/>
        <v>42.5</v>
      </c>
      <c r="S19" s="10">
        <f t="shared" si="0"/>
        <v>1.25</v>
      </c>
      <c r="T19" s="10">
        <f t="shared" si="0"/>
        <v>-3</v>
      </c>
      <c r="U19" s="10">
        <f t="shared" si="0"/>
        <v>1</v>
      </c>
      <c r="V19" s="10">
        <f t="shared" si="0"/>
        <v>11.5</v>
      </c>
      <c r="W19" s="10">
        <f t="shared" si="0"/>
        <v>0.155</v>
      </c>
      <c r="X19" s="10">
        <f t="shared" si="0"/>
        <v>6.3E-2</v>
      </c>
      <c r="Y19" s="10">
        <f t="shared" si="0"/>
        <v>6</v>
      </c>
      <c r="Z19" s="10">
        <f t="shared" si="0"/>
        <v>14.5</v>
      </c>
      <c r="AA19" s="10">
        <f t="shared" si="0"/>
        <v>1.6</v>
      </c>
      <c r="AB19" s="10">
        <f t="shared" si="0"/>
        <v>1164</v>
      </c>
      <c r="AC19" s="10">
        <f t="shared" si="0"/>
        <v>0.11799999999999999</v>
      </c>
      <c r="AD19" s="10">
        <f t="shared" si="0"/>
        <v>-20</v>
      </c>
      <c r="AE19" s="10">
        <f t="shared" si="0"/>
        <v>1.2</v>
      </c>
      <c r="AF19" s="10">
        <f t="shared" si="0"/>
        <v>-0.01</v>
      </c>
      <c r="AG19" s="10">
        <f t="shared" si="0"/>
        <v>0.18</v>
      </c>
      <c r="AH19" s="10">
        <f t="shared" si="0"/>
        <v>-2</v>
      </c>
      <c r="AI19" s="10">
        <f t="shared" si="0"/>
        <v>0.12</v>
      </c>
      <c r="AJ19" s="10">
        <f t="shared" si="0"/>
        <v>-1</v>
      </c>
      <c r="AK19" s="10">
        <f t="shared" si="0"/>
        <v>-5</v>
      </c>
      <c r="AL19" s="10">
        <f t="shared" si="0"/>
        <v>-5</v>
      </c>
      <c r="AM19" s="10">
        <f t="shared" si="0"/>
        <v>-5</v>
      </c>
      <c r="AN19" s="10">
        <f t="shared" si="0"/>
        <v>51.55</v>
      </c>
    </row>
    <row r="20" spans="1:40" x14ac:dyDescent="0.25">
      <c r="E20" s="10">
        <v>80</v>
      </c>
      <c r="H20" s="10">
        <f>_xlfn.PERCENTILE.INC(H2:H17,0.8)</f>
        <v>44</v>
      </c>
      <c r="I20" s="10">
        <f t="shared" ref="I20:AN20" si="1">_xlfn.PERCENTILE.INC(I2:I17,0.8)</f>
        <v>349</v>
      </c>
      <c r="J20" s="10">
        <f t="shared" si="1"/>
        <v>186</v>
      </c>
      <c r="K20" s="10">
        <f t="shared" si="1"/>
        <v>6.8</v>
      </c>
      <c r="L20" s="10">
        <f t="shared" si="1"/>
        <v>24</v>
      </c>
      <c r="M20" s="10">
        <f t="shared" si="1"/>
        <v>15</v>
      </c>
      <c r="N20" s="10">
        <f t="shared" si="1"/>
        <v>1574</v>
      </c>
      <c r="O20" s="10">
        <f t="shared" si="1"/>
        <v>2.5099999999999998</v>
      </c>
      <c r="P20" s="10">
        <f t="shared" si="1"/>
        <v>30</v>
      </c>
      <c r="Q20" s="10">
        <f t="shared" si="1"/>
        <v>4</v>
      </c>
      <c r="R20" s="10">
        <f t="shared" si="1"/>
        <v>69</v>
      </c>
      <c r="S20" s="10">
        <f t="shared" si="1"/>
        <v>1.3</v>
      </c>
      <c r="T20" s="10">
        <f t="shared" si="1"/>
        <v>-3</v>
      </c>
      <c r="U20" s="10">
        <f t="shared" si="1"/>
        <v>7</v>
      </c>
      <c r="V20" s="10">
        <f t="shared" si="1"/>
        <v>14</v>
      </c>
      <c r="W20" s="10">
        <f t="shared" si="1"/>
        <v>0.24</v>
      </c>
      <c r="X20" s="10">
        <f t="shared" si="1"/>
        <v>6.4000000000000001E-2</v>
      </c>
      <c r="Y20" s="10">
        <f t="shared" si="1"/>
        <v>6</v>
      </c>
      <c r="Z20" s="10">
        <f t="shared" si="1"/>
        <v>15</v>
      </c>
      <c r="AA20" s="10">
        <f t="shared" si="1"/>
        <v>1.64</v>
      </c>
      <c r="AB20" s="10">
        <f t="shared" si="1"/>
        <v>1353</v>
      </c>
      <c r="AC20" s="10">
        <f t="shared" si="1"/>
        <v>0.14299999999999999</v>
      </c>
      <c r="AD20" s="10">
        <f t="shared" si="1"/>
        <v>-20</v>
      </c>
      <c r="AE20" s="10">
        <f t="shared" si="1"/>
        <v>1.37</v>
      </c>
      <c r="AF20" s="10">
        <f t="shared" si="1"/>
        <v>-0.01</v>
      </c>
      <c r="AG20" s="10">
        <f t="shared" si="1"/>
        <v>0.21</v>
      </c>
      <c r="AH20" s="10">
        <f t="shared" si="1"/>
        <v>-2</v>
      </c>
      <c r="AI20" s="10">
        <f t="shared" si="1"/>
        <v>0.15</v>
      </c>
      <c r="AJ20" s="10">
        <f t="shared" si="1"/>
        <v>-1</v>
      </c>
      <c r="AK20" s="10">
        <f t="shared" si="1"/>
        <v>-5</v>
      </c>
      <c r="AL20" s="10">
        <f t="shared" si="1"/>
        <v>-5</v>
      </c>
      <c r="AM20" s="10">
        <f t="shared" si="1"/>
        <v>-5</v>
      </c>
      <c r="AN20" s="10">
        <f t="shared" si="1"/>
        <v>75.7</v>
      </c>
    </row>
    <row r="21" spans="1:40" x14ac:dyDescent="0.25">
      <c r="E21" s="10">
        <v>90</v>
      </c>
      <c r="H21" s="10">
        <f>_xlfn.PERCENTILE.INC(H2:H17,0.9)</f>
        <v>55</v>
      </c>
      <c r="I21" s="10">
        <f t="shared" ref="I21:AN21" si="2">_xlfn.PERCENTILE.INC(I2:I17,0.9)</f>
        <v>464</v>
      </c>
      <c r="J21" s="10">
        <f t="shared" si="2"/>
        <v>212</v>
      </c>
      <c r="K21" s="10">
        <f t="shared" si="2"/>
        <v>8.5</v>
      </c>
      <c r="L21" s="10">
        <f t="shared" si="2"/>
        <v>31.5</v>
      </c>
      <c r="M21" s="10">
        <f t="shared" si="2"/>
        <v>19</v>
      </c>
      <c r="N21" s="10">
        <f t="shared" si="2"/>
        <v>3061</v>
      </c>
      <c r="O21" s="10">
        <f t="shared" si="2"/>
        <v>2.83</v>
      </c>
      <c r="P21" s="10">
        <f t="shared" si="2"/>
        <v>40.5</v>
      </c>
      <c r="Q21" s="10">
        <f t="shared" si="2"/>
        <v>4.5</v>
      </c>
      <c r="R21" s="10">
        <f t="shared" si="2"/>
        <v>86.5</v>
      </c>
      <c r="S21" s="10">
        <f t="shared" si="2"/>
        <v>3.7</v>
      </c>
      <c r="T21" s="10">
        <f t="shared" si="2"/>
        <v>0</v>
      </c>
      <c r="U21" s="10">
        <f t="shared" si="2"/>
        <v>14</v>
      </c>
      <c r="V21" s="10">
        <f t="shared" si="2"/>
        <v>19</v>
      </c>
      <c r="W21" s="10">
        <f t="shared" si="2"/>
        <v>1.7749999999999999</v>
      </c>
      <c r="X21" s="10">
        <f t="shared" si="2"/>
        <v>6.7000000000000004E-2</v>
      </c>
      <c r="Y21" s="10">
        <f t="shared" si="2"/>
        <v>7</v>
      </c>
      <c r="Z21" s="10">
        <f t="shared" si="2"/>
        <v>20.5</v>
      </c>
      <c r="AA21" s="10">
        <f t="shared" si="2"/>
        <v>1.96</v>
      </c>
      <c r="AB21" s="10">
        <f t="shared" si="2"/>
        <v>2057.5</v>
      </c>
      <c r="AC21" s="10">
        <f t="shared" si="2"/>
        <v>0.16549999999999998</v>
      </c>
      <c r="AD21" s="10">
        <f t="shared" si="2"/>
        <v>-20</v>
      </c>
      <c r="AE21" s="10">
        <f t="shared" si="2"/>
        <v>1.46</v>
      </c>
      <c r="AF21" s="10">
        <f t="shared" si="2"/>
        <v>-0.01</v>
      </c>
      <c r="AG21" s="10">
        <f t="shared" si="2"/>
        <v>0.245</v>
      </c>
      <c r="AH21" s="10">
        <f t="shared" si="2"/>
        <v>-2</v>
      </c>
      <c r="AI21" s="10">
        <f t="shared" si="2"/>
        <v>0.185</v>
      </c>
      <c r="AJ21" s="10">
        <f t="shared" si="2"/>
        <v>0</v>
      </c>
      <c r="AK21" s="10">
        <f t="shared" si="2"/>
        <v>-5</v>
      </c>
      <c r="AL21" s="10">
        <f t="shared" si="2"/>
        <v>-5</v>
      </c>
      <c r="AM21" s="10">
        <f t="shared" si="2"/>
        <v>-5</v>
      </c>
      <c r="AN21" s="10">
        <f t="shared" si="2"/>
        <v>126.75</v>
      </c>
    </row>
    <row r="22" spans="1:40" x14ac:dyDescent="0.25">
      <c r="E22" s="10">
        <v>95</v>
      </c>
      <c r="H22" s="10">
        <f>_xlfn.PERCENTILE.INC(H2:H17,0.95)</f>
        <v>100.25</v>
      </c>
      <c r="I22" s="10">
        <f t="shared" ref="I22:AN22" si="3">_xlfn.PERCENTILE.INC(I2:I17,0.95)</f>
        <v>654.5</v>
      </c>
      <c r="J22" s="10">
        <f t="shared" si="3"/>
        <v>242.75</v>
      </c>
      <c r="K22" s="10">
        <f t="shared" si="3"/>
        <v>9.9499999999999993</v>
      </c>
      <c r="L22" s="10">
        <f t="shared" si="3"/>
        <v>39.25</v>
      </c>
      <c r="M22" s="10">
        <f t="shared" si="3"/>
        <v>29.25</v>
      </c>
      <c r="N22" s="10">
        <f t="shared" si="3"/>
        <v>3920.25</v>
      </c>
      <c r="O22" s="10">
        <f t="shared" si="3"/>
        <v>2.8675000000000002</v>
      </c>
      <c r="P22" s="10">
        <f t="shared" si="3"/>
        <v>48.25</v>
      </c>
      <c r="Q22" s="10">
        <f t="shared" si="3"/>
        <v>5</v>
      </c>
      <c r="R22" s="10">
        <f t="shared" si="3"/>
        <v>93.5</v>
      </c>
      <c r="S22" s="10">
        <f t="shared" si="3"/>
        <v>4.7249999999999996</v>
      </c>
      <c r="T22" s="10">
        <f t="shared" si="3"/>
        <v>3.25</v>
      </c>
      <c r="U22" s="10">
        <f t="shared" si="3"/>
        <v>19.5</v>
      </c>
      <c r="V22" s="10">
        <f t="shared" si="3"/>
        <v>22.25</v>
      </c>
      <c r="W22" s="10">
        <f t="shared" si="3"/>
        <v>3.31</v>
      </c>
      <c r="X22" s="10">
        <f t="shared" si="3"/>
        <v>7.1750000000000008E-2</v>
      </c>
      <c r="Y22" s="10">
        <f t="shared" si="3"/>
        <v>7.25</v>
      </c>
      <c r="Z22" s="10">
        <f t="shared" si="3"/>
        <v>26.5</v>
      </c>
      <c r="AA22" s="10">
        <f t="shared" si="3"/>
        <v>2.2825000000000002</v>
      </c>
      <c r="AB22" s="10">
        <f t="shared" si="3"/>
        <v>2712</v>
      </c>
      <c r="AC22" s="10">
        <f t="shared" si="3"/>
        <v>0.19525000000000001</v>
      </c>
      <c r="AD22" s="10">
        <f t="shared" si="3"/>
        <v>-20</v>
      </c>
      <c r="AE22" s="10">
        <f t="shared" si="3"/>
        <v>1.6225000000000001</v>
      </c>
      <c r="AF22" s="10">
        <f t="shared" si="3"/>
        <v>-0.01</v>
      </c>
      <c r="AG22" s="10">
        <f t="shared" si="3"/>
        <v>0.26750000000000002</v>
      </c>
      <c r="AH22" s="10">
        <f t="shared" si="3"/>
        <v>-2</v>
      </c>
      <c r="AI22" s="10">
        <f t="shared" si="3"/>
        <v>0.38</v>
      </c>
      <c r="AJ22" s="10">
        <f t="shared" si="3"/>
        <v>1.25</v>
      </c>
      <c r="AK22" s="10">
        <f t="shared" si="3"/>
        <v>-5</v>
      </c>
      <c r="AL22" s="10">
        <f t="shared" si="3"/>
        <v>-2.25</v>
      </c>
      <c r="AM22" s="10">
        <f t="shared" si="3"/>
        <v>-5</v>
      </c>
      <c r="AN22" s="10">
        <f t="shared" si="3"/>
        <v>199.17500000000001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KSTR01_lab_gis</vt:lpstr>
      <vt:lpstr>KSTR01_all_data</vt:lpstr>
      <vt:lpstr>KSTR01_XRF</vt:lpstr>
      <vt:lpstr>notes</vt:lpstr>
      <vt:lpstr>stats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</dc:creator>
  <cp:lastModifiedBy>gringoj</cp:lastModifiedBy>
  <dcterms:created xsi:type="dcterms:W3CDTF">2016-06-29T05:50:11Z</dcterms:created>
  <dcterms:modified xsi:type="dcterms:W3CDTF">2017-01-31T02:36:28Z</dcterms:modified>
</cp:coreProperties>
</file>