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65" windowWidth="16260" windowHeight="5715" activeTab="1"/>
  </bookViews>
  <sheets>
    <sheet name="TR_Samples_All" sheetId="1" r:id="rId1"/>
    <sheet name="TR_Assays_Clean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1" i="2" l="1"/>
  <c r="L32" i="2"/>
  <c r="B33" i="1"/>
  <c r="D33" i="1" s="1"/>
  <c r="D2" i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3" i="1"/>
  <c r="D23" i="1" s="1"/>
  <c r="B24" i="1"/>
  <c r="D24" i="1" s="1"/>
  <c r="B25" i="1"/>
  <c r="D25" i="1" s="1"/>
  <c r="B26" i="1"/>
  <c r="D26" i="1" s="1"/>
  <c r="B27" i="1"/>
  <c r="D27" i="1" s="1"/>
  <c r="B28" i="1"/>
  <c r="D28" i="1" s="1"/>
  <c r="B29" i="1"/>
  <c r="D29" i="1" s="1"/>
  <c r="B30" i="1"/>
  <c r="D30" i="1" s="1"/>
  <c r="B34" i="1"/>
  <c r="D34" i="1" s="1"/>
  <c r="B35" i="1"/>
  <c r="D35" i="1" s="1"/>
  <c r="B36" i="1"/>
  <c r="D36" i="1" s="1"/>
  <c r="B37" i="1"/>
  <c r="D37" i="1" s="1"/>
  <c r="B38" i="1"/>
  <c r="D38" i="1" s="1"/>
  <c r="B39" i="1"/>
  <c r="D39" i="1" s="1"/>
  <c r="B40" i="1"/>
  <c r="D40" i="1" s="1"/>
  <c r="B43" i="1"/>
  <c r="D43" i="1" s="1"/>
  <c r="B44" i="1"/>
  <c r="D44" i="1" s="1"/>
  <c r="B45" i="1"/>
  <c r="D45" i="1" s="1"/>
  <c r="B46" i="1"/>
  <c r="D46" i="1" s="1"/>
  <c r="B47" i="1"/>
  <c r="D47" i="1" s="1"/>
  <c r="B48" i="1"/>
  <c r="D48" i="1" s="1"/>
  <c r="B49" i="1"/>
  <c r="D49" i="1" s="1"/>
  <c r="B50" i="1"/>
  <c r="D50" i="1" s="1"/>
  <c r="B53" i="1"/>
  <c r="D53" i="1" s="1"/>
  <c r="B54" i="1"/>
  <c r="D54" i="1" s="1"/>
  <c r="B55" i="1"/>
  <c r="D55" i="1" s="1"/>
  <c r="B56" i="1"/>
  <c r="D56" i="1" s="1"/>
  <c r="B57" i="1"/>
  <c r="D57" i="1" s="1"/>
  <c r="B58" i="1"/>
  <c r="D58" i="1" s="1"/>
  <c r="B59" i="1"/>
  <c r="D59" i="1" s="1"/>
  <c r="B60" i="1"/>
  <c r="D60" i="1" s="1"/>
  <c r="B3" i="1"/>
  <c r="D3" i="1" s="1"/>
  <c r="D62" i="1" l="1"/>
  <c r="L48" i="1"/>
  <c r="L49" i="1"/>
</calcChain>
</file>

<file path=xl/sharedStrings.xml><?xml version="1.0" encoding="utf-8"?>
<sst xmlns="http://schemas.openxmlformats.org/spreadsheetml/2006/main" count="1035" uniqueCount="69">
  <si>
    <t>Trench_ID</t>
  </si>
  <si>
    <t>MQ-TR-18-01</t>
  </si>
  <si>
    <t>From_m</t>
  </si>
  <si>
    <t>To_m</t>
  </si>
  <si>
    <t>Sample_ID</t>
  </si>
  <si>
    <t>Interval</t>
  </si>
  <si>
    <t>Type</t>
  </si>
  <si>
    <t>Field Duplicate of 1475359</t>
  </si>
  <si>
    <t>OVB</t>
  </si>
  <si>
    <t>Rock</t>
  </si>
  <si>
    <t>Blank</t>
  </si>
  <si>
    <t>Field Duplicate of 1475379</t>
  </si>
  <si>
    <t>CDN-ME-1605</t>
  </si>
  <si>
    <t>Field Duplicate of 1475399</t>
  </si>
  <si>
    <t>MDL</t>
  </si>
  <si>
    <t>&lt;2</t>
  </si>
  <si>
    <t>&lt;0.5</t>
  </si>
  <si>
    <t>&lt;20</t>
  </si>
  <si>
    <t>&lt;5</t>
  </si>
  <si>
    <t>&lt;4</t>
  </si>
  <si>
    <t>&lt;1</t>
  </si>
  <si>
    <t>&lt;0.1</t>
  </si>
  <si>
    <t>&lt;0.005</t>
  </si>
  <si>
    <t>&lt;0.4</t>
  </si>
  <si>
    <t>&lt;0.002</t>
  </si>
  <si>
    <t>&lt;0.01</t>
  </si>
  <si>
    <t>Rock Pulp</t>
  </si>
  <si>
    <t>&gt;10000</t>
  </si>
  <si>
    <t>&gt;200.0</t>
  </si>
  <si>
    <t>Wgt_WGHT_KG</t>
  </si>
  <si>
    <t>Au_FA450_PPM</t>
  </si>
  <si>
    <t>Mo_MA300_PPM</t>
  </si>
  <si>
    <t>Cu_MA300_PPM</t>
  </si>
  <si>
    <t>Pb_MA300_PPM</t>
  </si>
  <si>
    <t>Zn_MA300_PPM</t>
  </si>
  <si>
    <t>Ag_MA300_PPM</t>
  </si>
  <si>
    <t>Ni_MA300_PPM</t>
  </si>
  <si>
    <t>Co_MA300_PPM</t>
  </si>
  <si>
    <t>Mn_MA300_PPM</t>
  </si>
  <si>
    <t>Fe_MA300_per</t>
  </si>
  <si>
    <t>As_MA300_PPM</t>
  </si>
  <si>
    <t>U_MA300_PPM</t>
  </si>
  <si>
    <t>Th_MA300_PPM</t>
  </si>
  <si>
    <t>Sr_MA300_PPM</t>
  </si>
  <si>
    <t>Cd_MA300_PPM</t>
  </si>
  <si>
    <t>Sb_MA300_PPM</t>
  </si>
  <si>
    <t>Bi_MA300_PPM</t>
  </si>
  <si>
    <t>V_MA300_PPM</t>
  </si>
  <si>
    <t>Ca_MA300_per</t>
  </si>
  <si>
    <t>P_MA300_per</t>
  </si>
  <si>
    <t>La_MA300_PPM</t>
  </si>
  <si>
    <t>Cr_MA300_PPM</t>
  </si>
  <si>
    <t>Mg_MA300_per</t>
  </si>
  <si>
    <t>Ba_MA300_PPM</t>
  </si>
  <si>
    <t>Ti_MA300_per</t>
  </si>
  <si>
    <t>Al_MA300_per</t>
  </si>
  <si>
    <t>Na_MA300_per</t>
  </si>
  <si>
    <t>K_MA300_per</t>
  </si>
  <si>
    <t>W_MA300_PPM</t>
  </si>
  <si>
    <t>Zr_MA300_PPM</t>
  </si>
  <si>
    <t>Sn_MA300_PPM</t>
  </si>
  <si>
    <t>Y_MA300_PPM</t>
  </si>
  <si>
    <t>Nb_MA300_PPM</t>
  </si>
  <si>
    <t>Be_MA300_PPM</t>
  </si>
  <si>
    <t>Sc_MA300_PPM</t>
  </si>
  <si>
    <t>S_MA300_per</t>
  </si>
  <si>
    <t>Certificate</t>
  </si>
  <si>
    <t>WHI18001005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</si>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</sst>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zoomScale="55" zoomScaleNormal="55" workbookViewId="0">
      <selection activeCell="S14" sqref="S14"/>
    </sheetView>
  </sheetViews>
  <sheetFormatPr defaultRowHeight="15" x14ac:dyDescent="0.25"/>
  <cols>
    <col min="1" max="1" width="14.7109375" bestFit="1" customWidth="1"/>
    <col min="2" max="2" width="12.140625" customWidth="1"/>
    <col min="5" max="5" width="22.85546875" bestFit="1" customWidth="1"/>
    <col min="6" max="6" width="10.42578125" bestFit="1" customWidth="1"/>
    <col min="7" max="7" width="14.7109375" bestFit="1" customWidth="1"/>
    <col min="8" max="8" width="10.85546875" bestFit="1" customWidth="1"/>
  </cols>
  <sheetData>
    <row r="1" spans="1:47" x14ac:dyDescent="0.25">
      <c r="A1" t="s">
        <v>0</v>
      </c>
      <c r="B1" t="s">
        <v>2</v>
      </c>
      <c r="C1" t="s">
        <v>3</v>
      </c>
      <c r="D1" t="s">
        <v>5</v>
      </c>
      <c r="E1" t="s">
        <v>6</v>
      </c>
      <c r="F1" t="s">
        <v>4</v>
      </c>
      <c r="G1" t="s">
        <v>66</v>
      </c>
      <c r="I1" t="s">
        <v>14</v>
      </c>
      <c r="J1" t="s">
        <v>29</v>
      </c>
      <c r="K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P1" t="s">
        <v>60</v>
      </c>
      <c r="AQ1" t="s">
        <v>61</v>
      </c>
      <c r="AR1" t="s">
        <v>62</v>
      </c>
      <c r="AS1" t="s">
        <v>63</v>
      </c>
      <c r="AT1" t="s">
        <v>64</v>
      </c>
      <c r="AU1" t="s">
        <v>65</v>
      </c>
    </row>
    <row r="2" spans="1:47" s="1" customFormat="1" x14ac:dyDescent="0.25">
      <c r="A2" s="1" t="s">
        <v>1</v>
      </c>
      <c r="B2" s="1">
        <v>0</v>
      </c>
      <c r="C2" s="1">
        <v>2</v>
      </c>
      <c r="D2" s="1">
        <f>C2-B2</f>
        <v>2</v>
      </c>
      <c r="E2" s="1" t="s">
        <v>9</v>
      </c>
      <c r="F2" s="1">
        <v>1475351</v>
      </c>
      <c r="G2" s="1" t="s">
        <v>67</v>
      </c>
      <c r="H2" s="1">
        <v>1475351</v>
      </c>
      <c r="I2" s="1" t="s">
        <v>9</v>
      </c>
      <c r="J2" s="1">
        <v>5.03</v>
      </c>
      <c r="K2" s="1">
        <v>0.01</v>
      </c>
      <c r="M2" s="1" t="s">
        <v>15</v>
      </c>
      <c r="N2" s="1">
        <v>10</v>
      </c>
      <c r="O2" s="1">
        <v>8</v>
      </c>
      <c r="P2" s="1">
        <v>70</v>
      </c>
      <c r="Q2" s="1" t="s">
        <v>16</v>
      </c>
      <c r="R2" s="1">
        <v>12</v>
      </c>
      <c r="S2" s="1">
        <v>5</v>
      </c>
      <c r="T2" s="1">
        <v>1380</v>
      </c>
      <c r="U2" s="1">
        <v>1.1599999999999999</v>
      </c>
      <c r="V2" s="1">
        <v>16</v>
      </c>
      <c r="W2" s="1" t="s">
        <v>17</v>
      </c>
      <c r="X2" s="1" t="s">
        <v>15</v>
      </c>
      <c r="Y2" s="1">
        <v>935</v>
      </c>
      <c r="Z2" s="1">
        <v>2.7</v>
      </c>
      <c r="AA2" s="1" t="s">
        <v>18</v>
      </c>
      <c r="AB2" s="1" t="s">
        <v>18</v>
      </c>
      <c r="AC2" s="1">
        <v>16</v>
      </c>
      <c r="AD2" s="1">
        <v>29.72</v>
      </c>
      <c r="AE2" s="1">
        <v>3.6999999999999998E-2</v>
      </c>
      <c r="AF2" s="1">
        <v>8</v>
      </c>
      <c r="AG2" s="1">
        <v>9</v>
      </c>
      <c r="AH2" s="1">
        <v>0.84</v>
      </c>
      <c r="AI2" s="1">
        <v>489</v>
      </c>
      <c r="AJ2" s="1">
        <v>0.06</v>
      </c>
      <c r="AK2" s="1">
        <v>1.36</v>
      </c>
      <c r="AL2" s="1">
        <v>0.08</v>
      </c>
      <c r="AM2" s="1">
        <v>0.25</v>
      </c>
      <c r="AN2" s="1" t="s">
        <v>19</v>
      </c>
      <c r="AO2" s="1">
        <v>15</v>
      </c>
      <c r="AP2" s="1" t="s">
        <v>15</v>
      </c>
      <c r="AQ2" s="1">
        <v>11</v>
      </c>
      <c r="AR2" s="1">
        <v>3</v>
      </c>
      <c r="AS2" s="1" t="s">
        <v>20</v>
      </c>
      <c r="AT2" s="1">
        <v>3</v>
      </c>
      <c r="AU2" s="1" t="s">
        <v>21</v>
      </c>
    </row>
    <row r="3" spans="1:47" s="1" customFormat="1" x14ac:dyDescent="0.25">
      <c r="A3" s="1" t="s">
        <v>1</v>
      </c>
      <c r="B3" s="1">
        <f>C2</f>
        <v>2</v>
      </c>
      <c r="C3" s="1">
        <v>4</v>
      </c>
      <c r="D3" s="1">
        <f>C3-B3</f>
        <v>2</v>
      </c>
      <c r="E3" s="1" t="s">
        <v>9</v>
      </c>
      <c r="F3" s="1">
        <v>1475352</v>
      </c>
      <c r="G3" s="1" t="s">
        <v>67</v>
      </c>
      <c r="H3" s="1">
        <v>1475352</v>
      </c>
      <c r="I3" s="1" t="s">
        <v>9</v>
      </c>
      <c r="J3" s="1">
        <v>6.55</v>
      </c>
      <c r="K3" s="1" t="s">
        <v>22</v>
      </c>
      <c r="M3" s="1" t="s">
        <v>15</v>
      </c>
      <c r="N3" s="1">
        <v>10</v>
      </c>
      <c r="O3" s="1">
        <v>6</v>
      </c>
      <c r="P3" s="1">
        <v>70</v>
      </c>
      <c r="Q3" s="1" t="s">
        <v>16</v>
      </c>
      <c r="R3" s="1">
        <v>10</v>
      </c>
      <c r="S3" s="1">
        <v>3</v>
      </c>
      <c r="T3" s="1">
        <v>533</v>
      </c>
      <c r="U3" s="1">
        <v>0.93</v>
      </c>
      <c r="V3" s="1">
        <v>37</v>
      </c>
      <c r="W3" s="1" t="s">
        <v>17</v>
      </c>
      <c r="X3" s="1" t="s">
        <v>15</v>
      </c>
      <c r="Y3" s="1">
        <v>1251</v>
      </c>
      <c r="Z3" s="1">
        <v>2.6</v>
      </c>
      <c r="AA3" s="1" t="s">
        <v>18</v>
      </c>
      <c r="AB3" s="1" t="s">
        <v>18</v>
      </c>
      <c r="AC3" s="1">
        <v>16</v>
      </c>
      <c r="AD3" s="1">
        <v>31.82</v>
      </c>
      <c r="AE3" s="1">
        <v>3.5000000000000003E-2</v>
      </c>
      <c r="AF3" s="1">
        <v>9</v>
      </c>
      <c r="AG3" s="1">
        <v>11</v>
      </c>
      <c r="AH3" s="1">
        <v>0.42</v>
      </c>
      <c r="AI3" s="1">
        <v>308</v>
      </c>
      <c r="AJ3" s="1">
        <v>0.06</v>
      </c>
      <c r="AK3" s="1">
        <v>1.37</v>
      </c>
      <c r="AL3" s="1">
        <v>0.09</v>
      </c>
      <c r="AM3" s="1">
        <v>0.36</v>
      </c>
      <c r="AN3" s="1" t="s">
        <v>19</v>
      </c>
      <c r="AO3" s="1">
        <v>12</v>
      </c>
      <c r="AP3" s="1" t="s">
        <v>15</v>
      </c>
      <c r="AQ3" s="1">
        <v>7</v>
      </c>
      <c r="AR3" s="1">
        <v>2</v>
      </c>
      <c r="AS3" s="1" t="s">
        <v>20</v>
      </c>
      <c r="AT3" s="1">
        <v>3</v>
      </c>
      <c r="AU3" s="1" t="s">
        <v>21</v>
      </c>
    </row>
    <row r="4" spans="1:47" s="1" customFormat="1" x14ac:dyDescent="0.25">
      <c r="A4" s="1" t="s">
        <v>1</v>
      </c>
      <c r="B4" s="1">
        <v>4</v>
      </c>
      <c r="C4" s="1">
        <v>6</v>
      </c>
      <c r="D4" s="1">
        <v>2</v>
      </c>
      <c r="E4" s="1" t="s">
        <v>9</v>
      </c>
      <c r="F4" s="1">
        <v>1475353</v>
      </c>
      <c r="G4" s="1" t="s">
        <v>67</v>
      </c>
      <c r="H4" s="1">
        <v>1475353</v>
      </c>
      <c r="I4" s="1" t="s">
        <v>9</v>
      </c>
      <c r="J4" s="1">
        <v>7.37</v>
      </c>
      <c r="K4" s="1">
        <v>7.0000000000000007E-2</v>
      </c>
      <c r="M4" s="1" t="s">
        <v>15</v>
      </c>
      <c r="N4" s="1">
        <v>35</v>
      </c>
      <c r="O4" s="1">
        <v>12</v>
      </c>
      <c r="P4" s="1">
        <v>221</v>
      </c>
      <c r="Q4" s="1">
        <v>0.9</v>
      </c>
      <c r="R4" s="1">
        <v>33</v>
      </c>
      <c r="S4" s="1">
        <v>14</v>
      </c>
      <c r="T4" s="1">
        <v>1418</v>
      </c>
      <c r="U4" s="1">
        <v>3.01</v>
      </c>
      <c r="V4" s="1">
        <v>101</v>
      </c>
      <c r="W4" s="1" t="s">
        <v>17</v>
      </c>
      <c r="X4" s="1">
        <v>9</v>
      </c>
      <c r="Y4" s="1">
        <v>510</v>
      </c>
      <c r="Z4" s="1">
        <v>6.6</v>
      </c>
      <c r="AA4" s="1" t="s">
        <v>18</v>
      </c>
      <c r="AB4" s="1" t="s">
        <v>18</v>
      </c>
      <c r="AC4" s="1">
        <v>57</v>
      </c>
      <c r="AD4" s="1">
        <v>15.69</v>
      </c>
      <c r="AE4" s="1">
        <v>3.4000000000000002E-2</v>
      </c>
      <c r="AF4" s="1">
        <v>30</v>
      </c>
      <c r="AG4" s="1">
        <v>35</v>
      </c>
      <c r="AH4" s="1">
        <v>1.1200000000000001</v>
      </c>
      <c r="AI4" s="1">
        <v>1079</v>
      </c>
      <c r="AJ4" s="1">
        <v>0.25</v>
      </c>
      <c r="AK4" s="1">
        <v>5.4</v>
      </c>
      <c r="AL4" s="1">
        <v>0.36</v>
      </c>
      <c r="AM4" s="1">
        <v>1.26</v>
      </c>
      <c r="AN4" s="1" t="s">
        <v>19</v>
      </c>
      <c r="AO4" s="1">
        <v>49</v>
      </c>
      <c r="AP4" s="1">
        <v>7</v>
      </c>
      <c r="AQ4" s="1">
        <v>20</v>
      </c>
      <c r="AR4" s="1">
        <v>8</v>
      </c>
      <c r="AS4" s="1">
        <v>2</v>
      </c>
      <c r="AT4" s="1">
        <v>10</v>
      </c>
      <c r="AU4" s="1" t="s">
        <v>21</v>
      </c>
    </row>
    <row r="5" spans="1:47" s="1" customFormat="1" x14ac:dyDescent="0.25">
      <c r="A5" s="1" t="s">
        <v>1</v>
      </c>
      <c r="B5" s="1">
        <f t="shared" ref="B5:B10" si="0">C4</f>
        <v>6</v>
      </c>
      <c r="C5" s="1">
        <v>8</v>
      </c>
      <c r="D5" s="1">
        <f t="shared" ref="D5:D10" si="1">C5-B5</f>
        <v>2</v>
      </c>
      <c r="E5" s="1" t="s">
        <v>9</v>
      </c>
      <c r="F5" s="1">
        <v>1475354</v>
      </c>
      <c r="G5" s="1" t="s">
        <v>67</v>
      </c>
      <c r="H5" s="1">
        <v>1475354</v>
      </c>
      <c r="I5" s="1" t="s">
        <v>9</v>
      </c>
      <c r="J5" s="1">
        <v>7.02</v>
      </c>
      <c r="K5" s="1">
        <v>9.2999999999999999E-2</v>
      </c>
      <c r="M5" s="1" t="s">
        <v>15</v>
      </c>
      <c r="N5" s="1">
        <v>58</v>
      </c>
      <c r="O5" s="1">
        <v>12</v>
      </c>
      <c r="P5" s="1">
        <v>272</v>
      </c>
      <c r="Q5" s="1">
        <v>2.2999999999999998</v>
      </c>
      <c r="R5" s="1">
        <v>42</v>
      </c>
      <c r="S5" s="1">
        <v>18</v>
      </c>
      <c r="T5" s="1">
        <v>1742</v>
      </c>
      <c r="U5" s="1">
        <v>3.96</v>
      </c>
      <c r="V5" s="1">
        <v>60</v>
      </c>
      <c r="W5" s="1" t="s">
        <v>17</v>
      </c>
      <c r="X5" s="1">
        <v>9</v>
      </c>
      <c r="Y5" s="1">
        <v>388</v>
      </c>
      <c r="Z5" s="1">
        <v>4.5</v>
      </c>
      <c r="AA5" s="1" t="s">
        <v>18</v>
      </c>
      <c r="AB5" s="1" t="s">
        <v>18</v>
      </c>
      <c r="AC5" s="1">
        <v>76</v>
      </c>
      <c r="AD5" s="1">
        <v>8.4499999999999993</v>
      </c>
      <c r="AE5" s="1">
        <v>4.4999999999999998E-2</v>
      </c>
      <c r="AF5" s="1">
        <v>39</v>
      </c>
      <c r="AG5" s="1">
        <v>46</v>
      </c>
      <c r="AH5" s="1">
        <v>1.59</v>
      </c>
      <c r="AI5" s="1">
        <v>1368</v>
      </c>
      <c r="AJ5" s="1">
        <v>0.31</v>
      </c>
      <c r="AK5" s="1">
        <v>7.22</v>
      </c>
      <c r="AL5" s="1">
        <v>0.6</v>
      </c>
      <c r="AM5" s="1">
        <v>1.42</v>
      </c>
      <c r="AN5" s="1" t="s">
        <v>19</v>
      </c>
      <c r="AO5" s="1">
        <v>60</v>
      </c>
      <c r="AP5" s="1">
        <v>12</v>
      </c>
      <c r="AQ5" s="1">
        <v>22</v>
      </c>
      <c r="AR5" s="1">
        <v>10</v>
      </c>
      <c r="AS5" s="1">
        <v>2</v>
      </c>
      <c r="AT5" s="1">
        <v>12</v>
      </c>
      <c r="AU5" s="1">
        <v>0.3</v>
      </c>
    </row>
    <row r="6" spans="1:47" x14ac:dyDescent="0.25">
      <c r="A6" t="s">
        <v>1</v>
      </c>
      <c r="B6">
        <f t="shared" si="0"/>
        <v>8</v>
      </c>
      <c r="C6">
        <v>10.6</v>
      </c>
      <c r="D6">
        <f t="shared" si="1"/>
        <v>2.5999999999999996</v>
      </c>
      <c r="E6" t="s">
        <v>8</v>
      </c>
      <c r="F6">
        <v>1475355</v>
      </c>
      <c r="H6">
        <v>1475355</v>
      </c>
      <c r="I6" t="s">
        <v>68</v>
      </c>
      <c r="M6" t="s">
        <v>15</v>
      </c>
      <c r="N6">
        <v>58</v>
      </c>
      <c r="O6">
        <v>49</v>
      </c>
      <c r="P6">
        <v>258</v>
      </c>
      <c r="Q6" t="s">
        <v>16</v>
      </c>
      <c r="R6">
        <v>37</v>
      </c>
      <c r="S6">
        <v>12</v>
      </c>
      <c r="T6">
        <v>616</v>
      </c>
      <c r="U6">
        <v>3.16</v>
      </c>
      <c r="V6">
        <v>164</v>
      </c>
      <c r="W6">
        <v>27</v>
      </c>
      <c r="X6">
        <v>6</v>
      </c>
      <c r="Y6">
        <v>128</v>
      </c>
      <c r="Z6">
        <v>2.9</v>
      </c>
      <c r="AA6" t="s">
        <v>18</v>
      </c>
      <c r="AB6" t="s">
        <v>18</v>
      </c>
      <c r="AC6">
        <v>113</v>
      </c>
      <c r="AD6">
        <v>2.0499999999999998</v>
      </c>
      <c r="AE6">
        <v>7.6999999999999999E-2</v>
      </c>
      <c r="AF6">
        <v>25</v>
      </c>
      <c r="AG6">
        <v>51</v>
      </c>
      <c r="AH6">
        <v>0.9</v>
      </c>
      <c r="AI6">
        <v>1404</v>
      </c>
      <c r="AJ6">
        <v>0.24</v>
      </c>
      <c r="AK6">
        <v>4.33</v>
      </c>
      <c r="AL6">
        <v>0.44</v>
      </c>
      <c r="AM6">
        <v>1.23</v>
      </c>
      <c r="AN6" t="s">
        <v>19</v>
      </c>
      <c r="AO6">
        <v>45</v>
      </c>
      <c r="AP6">
        <v>3</v>
      </c>
      <c r="AQ6">
        <v>12</v>
      </c>
      <c r="AR6">
        <v>4</v>
      </c>
      <c r="AS6" t="s">
        <v>20</v>
      </c>
      <c r="AT6">
        <v>10</v>
      </c>
      <c r="AU6" t="s">
        <v>21</v>
      </c>
    </row>
    <row r="7" spans="1:47" x14ac:dyDescent="0.25">
      <c r="A7" t="s">
        <v>1</v>
      </c>
      <c r="B7">
        <f t="shared" si="0"/>
        <v>10.6</v>
      </c>
      <c r="C7">
        <v>12</v>
      </c>
      <c r="D7">
        <f t="shared" si="1"/>
        <v>1.4000000000000004</v>
      </c>
      <c r="E7" t="s">
        <v>9</v>
      </c>
      <c r="F7">
        <v>1475356</v>
      </c>
      <c r="G7" t="s">
        <v>67</v>
      </c>
      <c r="H7">
        <v>1475356</v>
      </c>
      <c r="I7" t="s">
        <v>9</v>
      </c>
      <c r="J7">
        <v>4.32</v>
      </c>
      <c r="K7">
        <v>8.9999999999999993E-3</v>
      </c>
      <c r="M7">
        <v>4</v>
      </c>
      <c r="N7">
        <v>33</v>
      </c>
      <c r="O7">
        <v>9</v>
      </c>
      <c r="P7">
        <v>50</v>
      </c>
      <c r="Q7">
        <v>1.5</v>
      </c>
      <c r="R7">
        <v>12</v>
      </c>
      <c r="S7" t="s">
        <v>15</v>
      </c>
      <c r="T7">
        <v>153</v>
      </c>
      <c r="U7">
        <v>2.0299999999999998</v>
      </c>
      <c r="V7">
        <v>54</v>
      </c>
      <c r="W7" t="s">
        <v>17</v>
      </c>
      <c r="X7">
        <v>4</v>
      </c>
      <c r="Y7">
        <v>124</v>
      </c>
      <c r="Z7" t="s">
        <v>23</v>
      </c>
      <c r="AA7">
        <v>7</v>
      </c>
      <c r="AB7" t="s">
        <v>18</v>
      </c>
      <c r="AC7">
        <v>252</v>
      </c>
      <c r="AD7">
        <v>0.28000000000000003</v>
      </c>
      <c r="AE7">
        <v>0.191</v>
      </c>
      <c r="AF7">
        <v>20</v>
      </c>
      <c r="AG7">
        <v>48</v>
      </c>
      <c r="AH7">
        <v>0.4</v>
      </c>
      <c r="AI7">
        <v>2745</v>
      </c>
      <c r="AJ7">
        <v>0.09</v>
      </c>
      <c r="AK7">
        <v>3.29</v>
      </c>
      <c r="AL7">
        <v>0.09</v>
      </c>
      <c r="AM7">
        <v>1.23</v>
      </c>
      <c r="AN7" t="s">
        <v>19</v>
      </c>
      <c r="AO7">
        <v>39</v>
      </c>
      <c r="AP7">
        <v>2</v>
      </c>
      <c r="AQ7">
        <v>5</v>
      </c>
      <c r="AR7">
        <v>3</v>
      </c>
      <c r="AS7">
        <v>2</v>
      </c>
      <c r="AT7">
        <v>6</v>
      </c>
      <c r="AU7" t="s">
        <v>21</v>
      </c>
    </row>
    <row r="8" spans="1:47" x14ac:dyDescent="0.25">
      <c r="A8" t="s">
        <v>1</v>
      </c>
      <c r="B8">
        <f t="shared" si="0"/>
        <v>12</v>
      </c>
      <c r="C8">
        <v>14</v>
      </c>
      <c r="D8">
        <f t="shared" si="1"/>
        <v>2</v>
      </c>
      <c r="E8" t="s">
        <v>9</v>
      </c>
      <c r="F8">
        <v>1475357</v>
      </c>
      <c r="G8" t="s">
        <v>67</v>
      </c>
      <c r="H8">
        <v>1475357</v>
      </c>
      <c r="I8" t="s">
        <v>9</v>
      </c>
      <c r="J8">
        <v>6.77</v>
      </c>
      <c r="K8">
        <v>1.9E-2</v>
      </c>
      <c r="M8">
        <v>11</v>
      </c>
      <c r="N8">
        <v>28</v>
      </c>
      <c r="O8">
        <v>9</v>
      </c>
      <c r="P8">
        <v>19</v>
      </c>
      <c r="Q8">
        <v>1.9</v>
      </c>
      <c r="R8">
        <v>7</v>
      </c>
      <c r="S8" t="s">
        <v>15</v>
      </c>
      <c r="T8">
        <v>114</v>
      </c>
      <c r="U8">
        <v>1.7</v>
      </c>
      <c r="V8">
        <v>59</v>
      </c>
      <c r="W8" t="s">
        <v>17</v>
      </c>
      <c r="X8" t="s">
        <v>15</v>
      </c>
      <c r="Y8">
        <v>111</v>
      </c>
      <c r="Z8" t="s">
        <v>23</v>
      </c>
      <c r="AA8" t="s">
        <v>18</v>
      </c>
      <c r="AB8" t="s">
        <v>18</v>
      </c>
      <c r="AC8">
        <v>403</v>
      </c>
      <c r="AD8">
        <v>0.42</v>
      </c>
      <c r="AE8">
        <v>0.32900000000000001</v>
      </c>
      <c r="AF8">
        <v>13</v>
      </c>
      <c r="AG8">
        <v>49</v>
      </c>
      <c r="AH8">
        <v>0.28000000000000003</v>
      </c>
      <c r="AI8">
        <v>2343</v>
      </c>
      <c r="AJ8">
        <v>0.05</v>
      </c>
      <c r="AK8">
        <v>1.96</v>
      </c>
      <c r="AL8">
        <v>0.04</v>
      </c>
      <c r="AM8">
        <v>0.66</v>
      </c>
      <c r="AN8" t="s">
        <v>19</v>
      </c>
      <c r="AO8">
        <v>5</v>
      </c>
      <c r="AP8" t="s">
        <v>15</v>
      </c>
      <c r="AQ8">
        <v>5</v>
      </c>
      <c r="AR8" t="s">
        <v>15</v>
      </c>
      <c r="AS8">
        <v>1</v>
      </c>
      <c r="AT8">
        <v>4</v>
      </c>
      <c r="AU8" t="s">
        <v>21</v>
      </c>
    </row>
    <row r="9" spans="1:47" x14ac:dyDescent="0.25">
      <c r="A9" t="s">
        <v>1</v>
      </c>
      <c r="B9">
        <f t="shared" si="0"/>
        <v>14</v>
      </c>
      <c r="C9">
        <v>16</v>
      </c>
      <c r="D9">
        <f t="shared" si="1"/>
        <v>2</v>
      </c>
      <c r="E9" t="s">
        <v>9</v>
      </c>
      <c r="F9">
        <v>1475358</v>
      </c>
      <c r="G9" t="s">
        <v>67</v>
      </c>
      <c r="H9">
        <v>1475358</v>
      </c>
      <c r="I9" t="s">
        <v>9</v>
      </c>
      <c r="J9">
        <v>10.37</v>
      </c>
      <c r="K9">
        <v>0.12</v>
      </c>
      <c r="M9">
        <v>15</v>
      </c>
      <c r="N9">
        <v>22</v>
      </c>
      <c r="O9">
        <v>8</v>
      </c>
      <c r="P9">
        <v>30</v>
      </c>
      <c r="Q9">
        <v>1.1000000000000001</v>
      </c>
      <c r="R9">
        <v>7</v>
      </c>
      <c r="S9" t="s">
        <v>15</v>
      </c>
      <c r="T9">
        <v>118</v>
      </c>
      <c r="U9">
        <v>2.38</v>
      </c>
      <c r="V9">
        <v>218</v>
      </c>
      <c r="W9" t="s">
        <v>17</v>
      </c>
      <c r="X9">
        <v>4</v>
      </c>
      <c r="Y9">
        <v>107</v>
      </c>
      <c r="Z9" t="s">
        <v>23</v>
      </c>
      <c r="AA9">
        <v>8</v>
      </c>
      <c r="AB9" t="s">
        <v>18</v>
      </c>
      <c r="AC9">
        <v>381</v>
      </c>
      <c r="AD9">
        <v>0.27</v>
      </c>
      <c r="AE9">
        <v>0.434</v>
      </c>
      <c r="AF9">
        <v>13</v>
      </c>
      <c r="AG9">
        <v>53</v>
      </c>
      <c r="AH9">
        <v>0.17</v>
      </c>
      <c r="AI9">
        <v>1328</v>
      </c>
      <c r="AJ9">
        <v>7.0000000000000007E-2</v>
      </c>
      <c r="AK9">
        <v>2.2599999999999998</v>
      </c>
      <c r="AL9">
        <v>0.05</v>
      </c>
      <c r="AM9">
        <v>0.84</v>
      </c>
      <c r="AN9" t="s">
        <v>19</v>
      </c>
      <c r="AO9">
        <v>21</v>
      </c>
      <c r="AP9" t="s">
        <v>15</v>
      </c>
      <c r="AQ9">
        <v>3</v>
      </c>
      <c r="AR9">
        <v>2</v>
      </c>
      <c r="AS9">
        <v>1</v>
      </c>
      <c r="AT9">
        <v>5</v>
      </c>
      <c r="AU9">
        <v>0.1</v>
      </c>
    </row>
    <row r="10" spans="1:47" x14ac:dyDescent="0.25">
      <c r="A10" t="s">
        <v>1</v>
      </c>
      <c r="B10">
        <f t="shared" si="0"/>
        <v>16</v>
      </c>
      <c r="C10">
        <v>18</v>
      </c>
      <c r="D10">
        <f t="shared" si="1"/>
        <v>2</v>
      </c>
      <c r="E10" t="s">
        <v>9</v>
      </c>
      <c r="F10">
        <v>1475359</v>
      </c>
      <c r="G10" t="s">
        <v>67</v>
      </c>
      <c r="H10">
        <v>1475359</v>
      </c>
      <c r="I10" t="s">
        <v>9</v>
      </c>
      <c r="J10">
        <v>5.79</v>
      </c>
      <c r="K10">
        <v>0.02</v>
      </c>
      <c r="M10">
        <v>10</v>
      </c>
      <c r="N10">
        <v>29</v>
      </c>
      <c r="O10">
        <v>39</v>
      </c>
      <c r="P10">
        <v>73</v>
      </c>
      <c r="Q10">
        <v>1.5</v>
      </c>
      <c r="R10">
        <v>19</v>
      </c>
      <c r="S10">
        <v>2</v>
      </c>
      <c r="T10">
        <v>229</v>
      </c>
      <c r="U10">
        <v>2.31</v>
      </c>
      <c r="V10">
        <v>93</v>
      </c>
      <c r="W10" t="s">
        <v>17</v>
      </c>
      <c r="X10">
        <v>8</v>
      </c>
      <c r="Y10">
        <v>162</v>
      </c>
      <c r="Z10">
        <v>0.5</v>
      </c>
      <c r="AA10">
        <v>6</v>
      </c>
      <c r="AB10" t="s">
        <v>18</v>
      </c>
      <c r="AC10">
        <v>461</v>
      </c>
      <c r="AD10">
        <v>0.53</v>
      </c>
      <c r="AE10">
        <v>7.1999999999999995E-2</v>
      </c>
      <c r="AF10">
        <v>23</v>
      </c>
      <c r="AG10">
        <v>49</v>
      </c>
      <c r="AH10">
        <v>0.42</v>
      </c>
      <c r="AI10">
        <v>2520</v>
      </c>
      <c r="AJ10">
        <v>0.18</v>
      </c>
      <c r="AK10">
        <v>4.66</v>
      </c>
      <c r="AL10">
        <v>0.27</v>
      </c>
      <c r="AM10">
        <v>1.42</v>
      </c>
      <c r="AN10" t="s">
        <v>19</v>
      </c>
      <c r="AO10">
        <v>55</v>
      </c>
      <c r="AP10">
        <v>3</v>
      </c>
      <c r="AQ10">
        <v>5</v>
      </c>
      <c r="AR10">
        <v>5</v>
      </c>
      <c r="AS10">
        <v>1</v>
      </c>
      <c r="AT10">
        <v>8</v>
      </c>
      <c r="AU10" t="s">
        <v>21</v>
      </c>
    </row>
    <row r="11" spans="1:47" x14ac:dyDescent="0.25">
      <c r="A11" t="s">
        <v>1</v>
      </c>
      <c r="B11">
        <v>16</v>
      </c>
      <c r="C11">
        <v>18</v>
      </c>
      <c r="D11">
        <v>2</v>
      </c>
      <c r="E11" t="s">
        <v>7</v>
      </c>
      <c r="F11">
        <v>1475360</v>
      </c>
      <c r="G11" t="s">
        <v>67</v>
      </c>
      <c r="H11">
        <v>1475360</v>
      </c>
      <c r="I11" t="s">
        <v>9</v>
      </c>
      <c r="J11">
        <v>5.01</v>
      </c>
      <c r="K11">
        <v>1.9E-2</v>
      </c>
      <c r="M11">
        <v>9</v>
      </c>
      <c r="N11">
        <v>26</v>
      </c>
      <c r="O11">
        <v>49</v>
      </c>
      <c r="P11">
        <v>71</v>
      </c>
      <c r="Q11">
        <v>1.8</v>
      </c>
      <c r="R11">
        <v>17</v>
      </c>
      <c r="S11">
        <v>2</v>
      </c>
      <c r="T11">
        <v>231</v>
      </c>
      <c r="U11">
        <v>2.34</v>
      </c>
      <c r="V11">
        <v>92</v>
      </c>
      <c r="W11" t="s">
        <v>17</v>
      </c>
      <c r="X11">
        <v>9</v>
      </c>
      <c r="Y11">
        <v>177</v>
      </c>
      <c r="Z11" t="s">
        <v>23</v>
      </c>
      <c r="AA11">
        <v>5</v>
      </c>
      <c r="AB11" t="s">
        <v>18</v>
      </c>
      <c r="AC11">
        <v>371</v>
      </c>
      <c r="AD11">
        <v>0.37</v>
      </c>
      <c r="AE11">
        <v>7.0999999999999994E-2</v>
      </c>
      <c r="AF11">
        <v>24</v>
      </c>
      <c r="AG11">
        <v>50</v>
      </c>
      <c r="AH11">
        <v>0.39</v>
      </c>
      <c r="AI11">
        <v>2432</v>
      </c>
      <c r="AJ11">
        <v>0.17</v>
      </c>
      <c r="AK11">
        <v>4.8099999999999996</v>
      </c>
      <c r="AL11">
        <v>0.3</v>
      </c>
      <c r="AM11">
        <v>1.43</v>
      </c>
      <c r="AN11" t="s">
        <v>19</v>
      </c>
      <c r="AO11">
        <v>52</v>
      </c>
      <c r="AP11">
        <v>3</v>
      </c>
      <c r="AQ11">
        <v>5</v>
      </c>
      <c r="AR11">
        <v>5</v>
      </c>
      <c r="AS11">
        <v>2</v>
      </c>
      <c r="AT11">
        <v>9</v>
      </c>
      <c r="AU11" t="s">
        <v>21</v>
      </c>
    </row>
    <row r="12" spans="1:47" x14ac:dyDescent="0.25">
      <c r="A12" t="s">
        <v>1</v>
      </c>
      <c r="B12">
        <v>18</v>
      </c>
      <c r="C12">
        <v>20</v>
      </c>
      <c r="D12">
        <v>2</v>
      </c>
      <c r="E12" t="s">
        <v>8</v>
      </c>
      <c r="F12">
        <v>1475361</v>
      </c>
      <c r="H12">
        <v>1475361</v>
      </c>
      <c r="I12" t="s">
        <v>68</v>
      </c>
      <c r="M12">
        <v>2</v>
      </c>
      <c r="N12">
        <v>60</v>
      </c>
      <c r="O12">
        <v>57</v>
      </c>
      <c r="P12">
        <v>213</v>
      </c>
      <c r="Q12">
        <v>0.5</v>
      </c>
      <c r="R12">
        <v>39</v>
      </c>
      <c r="S12">
        <v>13</v>
      </c>
      <c r="T12">
        <v>671</v>
      </c>
      <c r="U12">
        <v>3.54</v>
      </c>
      <c r="V12">
        <v>220</v>
      </c>
      <c r="W12">
        <v>22</v>
      </c>
      <c r="X12">
        <v>8</v>
      </c>
      <c r="Y12">
        <v>126</v>
      </c>
      <c r="Z12">
        <v>2.2999999999999998</v>
      </c>
      <c r="AA12" t="s">
        <v>18</v>
      </c>
      <c r="AB12" t="s">
        <v>18</v>
      </c>
      <c r="AC12">
        <v>142</v>
      </c>
      <c r="AD12">
        <v>1.6</v>
      </c>
      <c r="AE12">
        <v>8.5999999999999993E-2</v>
      </c>
      <c r="AF12">
        <v>28</v>
      </c>
      <c r="AG12">
        <v>59</v>
      </c>
      <c r="AH12">
        <v>0.92</v>
      </c>
      <c r="AI12">
        <v>1567</v>
      </c>
      <c r="AJ12">
        <v>0.25</v>
      </c>
      <c r="AK12">
        <v>5.24</v>
      </c>
      <c r="AL12">
        <v>0.48</v>
      </c>
      <c r="AM12">
        <v>1.56</v>
      </c>
      <c r="AN12" t="s">
        <v>19</v>
      </c>
      <c r="AO12">
        <v>52</v>
      </c>
      <c r="AP12">
        <v>3</v>
      </c>
      <c r="AQ12">
        <v>13</v>
      </c>
      <c r="AR12">
        <v>6</v>
      </c>
      <c r="AS12">
        <v>2</v>
      </c>
      <c r="AT12">
        <v>11</v>
      </c>
      <c r="AU12" t="s">
        <v>21</v>
      </c>
    </row>
    <row r="13" spans="1:47" x14ac:dyDescent="0.25">
      <c r="A13" t="s">
        <v>1</v>
      </c>
      <c r="B13">
        <f t="shared" ref="B13:B20" si="2">C12</f>
        <v>20</v>
      </c>
      <c r="C13">
        <v>22</v>
      </c>
      <c r="D13">
        <f t="shared" ref="D13:D20" si="3">C13-B13</f>
        <v>2</v>
      </c>
      <c r="E13" t="s">
        <v>9</v>
      </c>
      <c r="F13">
        <v>1475362</v>
      </c>
      <c r="G13" t="s">
        <v>67</v>
      </c>
      <c r="H13">
        <v>1475362</v>
      </c>
      <c r="I13" t="s">
        <v>9</v>
      </c>
      <c r="J13">
        <v>7.21</v>
      </c>
      <c r="K13">
        <v>6.0000000000000001E-3</v>
      </c>
      <c r="M13">
        <v>3</v>
      </c>
      <c r="N13">
        <v>32</v>
      </c>
      <c r="O13">
        <v>15</v>
      </c>
      <c r="P13">
        <v>76</v>
      </c>
      <c r="Q13" t="s">
        <v>16</v>
      </c>
      <c r="R13">
        <v>21</v>
      </c>
      <c r="S13">
        <v>3</v>
      </c>
      <c r="T13">
        <v>291</v>
      </c>
      <c r="U13">
        <v>2.9</v>
      </c>
      <c r="V13">
        <v>44</v>
      </c>
      <c r="W13" t="s">
        <v>17</v>
      </c>
      <c r="X13">
        <v>10</v>
      </c>
      <c r="Y13">
        <v>230</v>
      </c>
      <c r="Z13" t="s">
        <v>23</v>
      </c>
      <c r="AA13" t="s">
        <v>18</v>
      </c>
      <c r="AB13" t="s">
        <v>18</v>
      </c>
      <c r="AC13">
        <v>149</v>
      </c>
      <c r="AD13">
        <v>0.37</v>
      </c>
      <c r="AE13">
        <v>4.9000000000000002E-2</v>
      </c>
      <c r="AF13">
        <v>28</v>
      </c>
      <c r="AG13">
        <v>62</v>
      </c>
      <c r="AH13">
        <v>0.48</v>
      </c>
      <c r="AI13">
        <v>2572</v>
      </c>
      <c r="AJ13">
        <v>0.12</v>
      </c>
      <c r="AK13">
        <v>6</v>
      </c>
      <c r="AL13">
        <v>0.54</v>
      </c>
      <c r="AM13">
        <v>1.18</v>
      </c>
      <c r="AN13" t="s">
        <v>19</v>
      </c>
      <c r="AO13">
        <v>47</v>
      </c>
      <c r="AP13" t="s">
        <v>15</v>
      </c>
      <c r="AQ13">
        <v>5</v>
      </c>
      <c r="AR13">
        <v>5</v>
      </c>
      <c r="AS13">
        <v>2</v>
      </c>
      <c r="AT13">
        <v>10</v>
      </c>
      <c r="AU13" t="s">
        <v>21</v>
      </c>
    </row>
    <row r="14" spans="1:47" x14ac:dyDescent="0.25">
      <c r="A14" t="s">
        <v>1</v>
      </c>
      <c r="B14">
        <f t="shared" si="2"/>
        <v>22</v>
      </c>
      <c r="C14">
        <v>24</v>
      </c>
      <c r="D14">
        <f t="shared" si="3"/>
        <v>2</v>
      </c>
      <c r="E14" t="s">
        <v>9</v>
      </c>
      <c r="F14">
        <v>1475363</v>
      </c>
      <c r="G14" t="s">
        <v>67</v>
      </c>
      <c r="H14">
        <v>1475363</v>
      </c>
      <c r="I14" t="s">
        <v>9</v>
      </c>
      <c r="J14">
        <v>8.64</v>
      </c>
      <c r="K14">
        <v>8.0000000000000002E-3</v>
      </c>
      <c r="M14" t="s">
        <v>15</v>
      </c>
      <c r="N14">
        <v>22</v>
      </c>
      <c r="O14">
        <v>10</v>
      </c>
      <c r="P14">
        <v>39</v>
      </c>
      <c r="Q14" t="s">
        <v>16</v>
      </c>
      <c r="R14">
        <v>13</v>
      </c>
      <c r="S14">
        <v>2</v>
      </c>
      <c r="T14">
        <v>372</v>
      </c>
      <c r="U14">
        <v>1.91</v>
      </c>
      <c r="V14">
        <v>17</v>
      </c>
      <c r="W14" t="s">
        <v>17</v>
      </c>
      <c r="X14">
        <v>10</v>
      </c>
      <c r="Y14">
        <v>113</v>
      </c>
      <c r="Z14" t="s">
        <v>23</v>
      </c>
      <c r="AA14" t="s">
        <v>18</v>
      </c>
      <c r="AB14" t="s">
        <v>18</v>
      </c>
      <c r="AC14">
        <v>150</v>
      </c>
      <c r="AD14">
        <v>0.11</v>
      </c>
      <c r="AE14">
        <v>2.5999999999999999E-2</v>
      </c>
      <c r="AF14">
        <v>24</v>
      </c>
      <c r="AG14">
        <v>50</v>
      </c>
      <c r="AH14">
        <v>0.44</v>
      </c>
      <c r="AI14">
        <v>3619</v>
      </c>
      <c r="AJ14">
        <v>0.14000000000000001</v>
      </c>
      <c r="AK14">
        <v>5.0599999999999996</v>
      </c>
      <c r="AL14">
        <v>0.27</v>
      </c>
      <c r="AM14">
        <v>1.51</v>
      </c>
      <c r="AN14" t="s">
        <v>19</v>
      </c>
      <c r="AO14">
        <v>50</v>
      </c>
      <c r="AP14">
        <v>2</v>
      </c>
      <c r="AQ14">
        <v>4</v>
      </c>
      <c r="AR14">
        <v>5</v>
      </c>
      <c r="AS14">
        <v>1</v>
      </c>
      <c r="AT14">
        <v>10</v>
      </c>
      <c r="AU14" t="s">
        <v>21</v>
      </c>
    </row>
    <row r="15" spans="1:47" x14ac:dyDescent="0.25">
      <c r="A15" t="s">
        <v>1</v>
      </c>
      <c r="B15">
        <f t="shared" si="2"/>
        <v>24</v>
      </c>
      <c r="C15">
        <v>25</v>
      </c>
      <c r="D15">
        <f t="shared" si="3"/>
        <v>1</v>
      </c>
      <c r="E15" t="s">
        <v>9</v>
      </c>
      <c r="F15">
        <v>1475364</v>
      </c>
      <c r="G15" t="s">
        <v>67</v>
      </c>
      <c r="H15">
        <v>1475364</v>
      </c>
      <c r="I15" t="s">
        <v>9</v>
      </c>
      <c r="J15">
        <v>4.21</v>
      </c>
      <c r="K15">
        <v>0.01</v>
      </c>
      <c r="M15" t="s">
        <v>15</v>
      </c>
      <c r="N15">
        <v>43</v>
      </c>
      <c r="O15">
        <v>10</v>
      </c>
      <c r="P15">
        <v>71</v>
      </c>
      <c r="Q15" t="s">
        <v>16</v>
      </c>
      <c r="R15">
        <v>23</v>
      </c>
      <c r="S15">
        <v>2</v>
      </c>
      <c r="T15">
        <v>612</v>
      </c>
      <c r="U15">
        <v>3.99</v>
      </c>
      <c r="V15">
        <v>37</v>
      </c>
      <c r="W15" t="s">
        <v>17</v>
      </c>
      <c r="X15">
        <v>6</v>
      </c>
      <c r="Y15">
        <v>113</v>
      </c>
      <c r="Z15" t="s">
        <v>23</v>
      </c>
      <c r="AA15" t="s">
        <v>18</v>
      </c>
      <c r="AB15" t="s">
        <v>18</v>
      </c>
      <c r="AC15">
        <v>148</v>
      </c>
      <c r="AD15">
        <v>0.14000000000000001</v>
      </c>
      <c r="AE15">
        <v>6.2E-2</v>
      </c>
      <c r="AF15">
        <v>21</v>
      </c>
      <c r="AG15">
        <v>58</v>
      </c>
      <c r="AH15">
        <v>0.68</v>
      </c>
      <c r="AI15">
        <v>2919</v>
      </c>
      <c r="AJ15">
        <v>0.11</v>
      </c>
      <c r="AK15">
        <v>4.91</v>
      </c>
      <c r="AL15">
        <v>0.28000000000000003</v>
      </c>
      <c r="AM15">
        <v>1.0900000000000001</v>
      </c>
      <c r="AN15" t="s">
        <v>19</v>
      </c>
      <c r="AO15">
        <v>47</v>
      </c>
      <c r="AP15" t="s">
        <v>15</v>
      </c>
      <c r="AQ15">
        <v>5</v>
      </c>
      <c r="AR15">
        <v>4</v>
      </c>
      <c r="AS15">
        <v>1</v>
      </c>
      <c r="AT15">
        <v>10</v>
      </c>
      <c r="AU15" t="s">
        <v>21</v>
      </c>
    </row>
    <row r="16" spans="1:47" x14ac:dyDescent="0.25">
      <c r="A16" t="s">
        <v>1</v>
      </c>
      <c r="B16">
        <f t="shared" si="2"/>
        <v>25</v>
      </c>
      <c r="C16">
        <v>28</v>
      </c>
      <c r="D16">
        <f t="shared" si="3"/>
        <v>3</v>
      </c>
      <c r="E16" t="s">
        <v>8</v>
      </c>
      <c r="F16">
        <v>1475365</v>
      </c>
      <c r="H16">
        <v>1475365</v>
      </c>
      <c r="I16" t="s">
        <v>68</v>
      </c>
      <c r="M16" t="s">
        <v>15</v>
      </c>
      <c r="N16">
        <v>57</v>
      </c>
      <c r="O16">
        <v>45</v>
      </c>
      <c r="P16">
        <v>201</v>
      </c>
      <c r="Q16" t="s">
        <v>16</v>
      </c>
      <c r="R16">
        <v>35</v>
      </c>
      <c r="S16">
        <v>10</v>
      </c>
      <c r="T16">
        <v>532</v>
      </c>
      <c r="U16">
        <v>3.14</v>
      </c>
      <c r="V16">
        <v>179</v>
      </c>
      <c r="W16" t="s">
        <v>17</v>
      </c>
      <c r="X16">
        <v>6</v>
      </c>
      <c r="Y16">
        <v>111</v>
      </c>
      <c r="Z16">
        <v>1.7</v>
      </c>
      <c r="AA16" t="s">
        <v>18</v>
      </c>
      <c r="AB16" t="s">
        <v>18</v>
      </c>
      <c r="AC16">
        <v>122</v>
      </c>
      <c r="AD16">
        <v>1.19</v>
      </c>
      <c r="AE16">
        <v>7.9000000000000001E-2</v>
      </c>
      <c r="AF16">
        <v>27</v>
      </c>
      <c r="AG16">
        <v>53</v>
      </c>
      <c r="AH16">
        <v>0.85</v>
      </c>
      <c r="AI16">
        <v>1603</v>
      </c>
      <c r="AJ16">
        <v>0.25</v>
      </c>
      <c r="AK16">
        <v>4.8099999999999996</v>
      </c>
      <c r="AL16">
        <v>0.47</v>
      </c>
      <c r="AM16">
        <v>1.36</v>
      </c>
      <c r="AN16" t="s">
        <v>19</v>
      </c>
      <c r="AO16">
        <v>48</v>
      </c>
      <c r="AP16">
        <v>2</v>
      </c>
      <c r="AQ16">
        <v>12</v>
      </c>
      <c r="AR16">
        <v>6</v>
      </c>
      <c r="AS16">
        <v>1</v>
      </c>
      <c r="AT16">
        <v>10</v>
      </c>
      <c r="AU16" t="s">
        <v>21</v>
      </c>
    </row>
    <row r="17" spans="1:47" x14ac:dyDescent="0.25">
      <c r="A17" t="s">
        <v>1</v>
      </c>
      <c r="B17">
        <f t="shared" si="2"/>
        <v>28</v>
      </c>
      <c r="C17">
        <v>30</v>
      </c>
      <c r="D17">
        <f t="shared" si="3"/>
        <v>2</v>
      </c>
      <c r="E17" t="s">
        <v>8</v>
      </c>
      <c r="F17">
        <v>1475366</v>
      </c>
      <c r="H17">
        <v>1475366</v>
      </c>
      <c r="I17" t="s">
        <v>68</v>
      </c>
      <c r="M17">
        <v>2</v>
      </c>
      <c r="N17">
        <v>76</v>
      </c>
      <c r="O17">
        <v>55</v>
      </c>
      <c r="P17">
        <v>206</v>
      </c>
      <c r="Q17">
        <v>0.8</v>
      </c>
      <c r="R17">
        <v>41</v>
      </c>
      <c r="S17">
        <v>12</v>
      </c>
      <c r="T17">
        <v>587</v>
      </c>
      <c r="U17">
        <v>3.44</v>
      </c>
      <c r="V17">
        <v>302</v>
      </c>
      <c r="W17" t="s">
        <v>17</v>
      </c>
      <c r="X17">
        <v>6</v>
      </c>
      <c r="Y17">
        <v>114</v>
      </c>
      <c r="Z17">
        <v>2.2999999999999998</v>
      </c>
      <c r="AA17" t="s">
        <v>18</v>
      </c>
      <c r="AB17" t="s">
        <v>18</v>
      </c>
      <c r="AC17">
        <v>135</v>
      </c>
      <c r="AD17">
        <v>1.08</v>
      </c>
      <c r="AE17">
        <v>8.3000000000000004E-2</v>
      </c>
      <c r="AF17">
        <v>28</v>
      </c>
      <c r="AG17">
        <v>58</v>
      </c>
      <c r="AH17">
        <v>0.87</v>
      </c>
      <c r="AI17">
        <v>1771</v>
      </c>
      <c r="AJ17">
        <v>0.25</v>
      </c>
      <c r="AK17">
        <v>5.09</v>
      </c>
      <c r="AL17">
        <v>0.46</v>
      </c>
      <c r="AM17">
        <v>1.46</v>
      </c>
      <c r="AN17">
        <v>5</v>
      </c>
      <c r="AO17">
        <v>50</v>
      </c>
      <c r="AP17">
        <v>3</v>
      </c>
      <c r="AQ17">
        <v>12</v>
      </c>
      <c r="AR17">
        <v>6</v>
      </c>
      <c r="AS17">
        <v>2</v>
      </c>
      <c r="AT17">
        <v>11</v>
      </c>
      <c r="AU17" t="s">
        <v>21</v>
      </c>
    </row>
    <row r="18" spans="1:47" x14ac:dyDescent="0.25">
      <c r="A18" t="s">
        <v>1</v>
      </c>
      <c r="B18">
        <f t="shared" si="2"/>
        <v>30</v>
      </c>
      <c r="C18">
        <v>32</v>
      </c>
      <c r="D18">
        <f t="shared" si="3"/>
        <v>2</v>
      </c>
      <c r="E18" t="s">
        <v>8</v>
      </c>
      <c r="F18">
        <v>1475367</v>
      </c>
      <c r="H18">
        <v>1475367</v>
      </c>
      <c r="I18" t="s">
        <v>68</v>
      </c>
      <c r="M18">
        <v>2</v>
      </c>
      <c r="N18">
        <v>64</v>
      </c>
      <c r="O18">
        <v>70</v>
      </c>
      <c r="P18">
        <v>211</v>
      </c>
      <c r="Q18">
        <v>0.8</v>
      </c>
      <c r="R18">
        <v>41</v>
      </c>
      <c r="S18">
        <v>12</v>
      </c>
      <c r="T18">
        <v>600</v>
      </c>
      <c r="U18">
        <v>3.42</v>
      </c>
      <c r="V18">
        <v>329</v>
      </c>
      <c r="W18" t="s">
        <v>17</v>
      </c>
      <c r="X18">
        <v>7</v>
      </c>
      <c r="Y18">
        <v>116</v>
      </c>
      <c r="Z18">
        <v>2.2000000000000002</v>
      </c>
      <c r="AA18" t="s">
        <v>18</v>
      </c>
      <c r="AB18" t="s">
        <v>18</v>
      </c>
      <c r="AC18">
        <v>144</v>
      </c>
      <c r="AD18">
        <v>1.26</v>
      </c>
      <c r="AE18">
        <v>8.5000000000000006E-2</v>
      </c>
      <c r="AF18">
        <v>27</v>
      </c>
      <c r="AG18">
        <v>59</v>
      </c>
      <c r="AH18">
        <v>0.89</v>
      </c>
      <c r="AI18">
        <v>1746</v>
      </c>
      <c r="AJ18">
        <v>0.25</v>
      </c>
      <c r="AK18">
        <v>4.9400000000000004</v>
      </c>
      <c r="AL18">
        <v>0.47</v>
      </c>
      <c r="AM18">
        <v>1.47</v>
      </c>
      <c r="AN18">
        <v>18</v>
      </c>
      <c r="AO18">
        <v>51</v>
      </c>
      <c r="AP18">
        <v>2</v>
      </c>
      <c r="AQ18">
        <v>12</v>
      </c>
      <c r="AR18">
        <v>6</v>
      </c>
      <c r="AS18">
        <v>2</v>
      </c>
      <c r="AT18">
        <v>11</v>
      </c>
      <c r="AU18" t="s">
        <v>21</v>
      </c>
    </row>
    <row r="19" spans="1:47" x14ac:dyDescent="0.25">
      <c r="A19" t="s">
        <v>1</v>
      </c>
      <c r="B19">
        <f t="shared" si="2"/>
        <v>32</v>
      </c>
      <c r="C19">
        <v>34</v>
      </c>
      <c r="D19">
        <f t="shared" si="3"/>
        <v>2</v>
      </c>
      <c r="E19" t="s">
        <v>8</v>
      </c>
      <c r="F19">
        <v>1475368</v>
      </c>
      <c r="H19">
        <v>1475368</v>
      </c>
      <c r="I19" t="s">
        <v>68</v>
      </c>
      <c r="M19" t="s">
        <v>15</v>
      </c>
      <c r="N19">
        <v>56</v>
      </c>
      <c r="O19">
        <v>46</v>
      </c>
      <c r="P19">
        <v>211</v>
      </c>
      <c r="Q19">
        <v>0.6</v>
      </c>
      <c r="R19">
        <v>35</v>
      </c>
      <c r="S19">
        <v>11</v>
      </c>
      <c r="T19">
        <v>540</v>
      </c>
      <c r="U19">
        <v>3.11</v>
      </c>
      <c r="V19">
        <v>171</v>
      </c>
      <c r="W19" t="s">
        <v>17</v>
      </c>
      <c r="X19">
        <v>5</v>
      </c>
      <c r="Y19">
        <v>118</v>
      </c>
      <c r="Z19">
        <v>1.9</v>
      </c>
      <c r="AA19" t="s">
        <v>18</v>
      </c>
      <c r="AB19" t="s">
        <v>18</v>
      </c>
      <c r="AC19">
        <v>129</v>
      </c>
      <c r="AD19">
        <v>1.69</v>
      </c>
      <c r="AE19">
        <v>8.5999999999999993E-2</v>
      </c>
      <c r="AF19">
        <v>25</v>
      </c>
      <c r="AG19">
        <v>58</v>
      </c>
      <c r="AH19">
        <v>0.93</v>
      </c>
      <c r="AI19">
        <v>1504</v>
      </c>
      <c r="AJ19">
        <v>0.25</v>
      </c>
      <c r="AK19">
        <v>4.5599999999999996</v>
      </c>
      <c r="AL19">
        <v>0.51</v>
      </c>
      <c r="AM19">
        <v>1.27</v>
      </c>
      <c r="AN19" t="s">
        <v>19</v>
      </c>
      <c r="AO19">
        <v>45</v>
      </c>
      <c r="AP19" t="s">
        <v>15</v>
      </c>
      <c r="AQ19">
        <v>12</v>
      </c>
      <c r="AR19">
        <v>6</v>
      </c>
      <c r="AS19">
        <v>1</v>
      </c>
      <c r="AT19">
        <v>10</v>
      </c>
      <c r="AU19" t="s">
        <v>21</v>
      </c>
    </row>
    <row r="20" spans="1:47" x14ac:dyDescent="0.25">
      <c r="A20" t="s">
        <v>1</v>
      </c>
      <c r="B20">
        <f t="shared" si="2"/>
        <v>34</v>
      </c>
      <c r="C20">
        <v>36</v>
      </c>
      <c r="D20">
        <f t="shared" si="3"/>
        <v>2</v>
      </c>
      <c r="E20" t="s">
        <v>8</v>
      </c>
      <c r="F20">
        <v>1475369</v>
      </c>
      <c r="H20">
        <v>1475369</v>
      </c>
      <c r="I20" t="s">
        <v>68</v>
      </c>
      <c r="M20">
        <v>3</v>
      </c>
      <c r="N20">
        <v>60</v>
      </c>
      <c r="O20">
        <v>74</v>
      </c>
      <c r="P20">
        <v>196</v>
      </c>
      <c r="Q20">
        <v>1</v>
      </c>
      <c r="R20">
        <v>40</v>
      </c>
      <c r="S20">
        <v>11</v>
      </c>
      <c r="T20">
        <v>594</v>
      </c>
      <c r="U20">
        <v>3.42</v>
      </c>
      <c r="V20">
        <v>227</v>
      </c>
      <c r="W20">
        <v>41</v>
      </c>
      <c r="X20">
        <v>6</v>
      </c>
      <c r="Y20">
        <v>125</v>
      </c>
      <c r="Z20">
        <v>1.8</v>
      </c>
      <c r="AA20" t="s">
        <v>18</v>
      </c>
      <c r="AB20" t="s">
        <v>18</v>
      </c>
      <c r="AC20">
        <v>146</v>
      </c>
      <c r="AD20">
        <v>1.52</v>
      </c>
      <c r="AE20">
        <v>8.4000000000000005E-2</v>
      </c>
      <c r="AF20">
        <v>28</v>
      </c>
      <c r="AG20">
        <v>58</v>
      </c>
      <c r="AH20">
        <v>0.92</v>
      </c>
      <c r="AI20">
        <v>1821</v>
      </c>
      <c r="AJ20">
        <v>0.26</v>
      </c>
      <c r="AK20">
        <v>5.22</v>
      </c>
      <c r="AL20">
        <v>0.5</v>
      </c>
      <c r="AM20">
        <v>1.5</v>
      </c>
      <c r="AN20" t="s">
        <v>19</v>
      </c>
      <c r="AO20">
        <v>53</v>
      </c>
      <c r="AP20">
        <v>3</v>
      </c>
      <c r="AQ20">
        <v>12</v>
      </c>
      <c r="AR20">
        <v>6</v>
      </c>
      <c r="AS20">
        <v>2</v>
      </c>
      <c r="AT20">
        <v>11</v>
      </c>
      <c r="AU20" t="s">
        <v>21</v>
      </c>
    </row>
    <row r="21" spans="1:47" x14ac:dyDescent="0.25">
      <c r="A21" t="s">
        <v>1</v>
      </c>
      <c r="E21" t="s">
        <v>10</v>
      </c>
      <c r="F21">
        <v>1475370</v>
      </c>
      <c r="G21" t="s">
        <v>67</v>
      </c>
      <c r="H21">
        <v>1475370</v>
      </c>
      <c r="I21" t="s">
        <v>9</v>
      </c>
      <c r="J21">
        <v>0.4</v>
      </c>
      <c r="K21" t="s">
        <v>22</v>
      </c>
      <c r="M21" t="s">
        <v>15</v>
      </c>
      <c r="N21" t="s">
        <v>15</v>
      </c>
      <c r="O21" t="s">
        <v>18</v>
      </c>
      <c r="P21" t="s">
        <v>15</v>
      </c>
      <c r="Q21" t="s">
        <v>16</v>
      </c>
      <c r="R21" t="s">
        <v>15</v>
      </c>
      <c r="S21" t="s">
        <v>15</v>
      </c>
      <c r="T21">
        <v>101</v>
      </c>
      <c r="U21">
        <v>0.08</v>
      </c>
      <c r="V21" t="s">
        <v>18</v>
      </c>
      <c r="W21">
        <v>22</v>
      </c>
      <c r="X21" t="s">
        <v>15</v>
      </c>
      <c r="Y21">
        <v>83</v>
      </c>
      <c r="Z21" t="s">
        <v>23</v>
      </c>
      <c r="AA21" t="s">
        <v>18</v>
      </c>
      <c r="AB21" t="s">
        <v>18</v>
      </c>
      <c r="AC21" t="s">
        <v>15</v>
      </c>
      <c r="AD21">
        <v>36.17</v>
      </c>
      <c r="AE21" t="s">
        <v>24</v>
      </c>
      <c r="AF21" t="s">
        <v>15</v>
      </c>
      <c r="AG21" t="s">
        <v>15</v>
      </c>
      <c r="AH21">
        <v>0.92</v>
      </c>
      <c r="AI21">
        <v>29</v>
      </c>
      <c r="AJ21" t="s">
        <v>25</v>
      </c>
      <c r="AK21">
        <v>0.06</v>
      </c>
      <c r="AL21">
        <v>0.02</v>
      </c>
      <c r="AM21">
        <v>0.02</v>
      </c>
      <c r="AN21" t="s">
        <v>19</v>
      </c>
      <c r="AO21" t="s">
        <v>15</v>
      </c>
      <c r="AP21" t="s">
        <v>15</v>
      </c>
      <c r="AQ21">
        <v>2</v>
      </c>
      <c r="AR21" t="s">
        <v>15</v>
      </c>
      <c r="AS21" t="s">
        <v>20</v>
      </c>
      <c r="AT21" t="s">
        <v>20</v>
      </c>
      <c r="AU21" t="s">
        <v>21</v>
      </c>
    </row>
    <row r="22" spans="1:47" x14ac:dyDescent="0.25">
      <c r="A22" t="s">
        <v>1</v>
      </c>
      <c r="B22">
        <v>36</v>
      </c>
      <c r="C22">
        <v>38</v>
      </c>
      <c r="D22">
        <v>2</v>
      </c>
      <c r="E22" t="s">
        <v>8</v>
      </c>
      <c r="F22">
        <v>1475371</v>
      </c>
    </row>
    <row r="23" spans="1:47" x14ac:dyDescent="0.25">
      <c r="A23" t="s">
        <v>1</v>
      </c>
      <c r="B23">
        <f t="shared" ref="B23:B30" si="4">C22</f>
        <v>38</v>
      </c>
      <c r="C23">
        <v>40</v>
      </c>
      <c r="D23">
        <f t="shared" ref="D23:D30" si="5">C23-B23</f>
        <v>2</v>
      </c>
      <c r="E23" t="s">
        <v>8</v>
      </c>
      <c r="F23">
        <v>1475372</v>
      </c>
    </row>
    <row r="24" spans="1:47" x14ac:dyDescent="0.25">
      <c r="A24" t="s">
        <v>1</v>
      </c>
      <c r="B24">
        <f t="shared" si="4"/>
        <v>40</v>
      </c>
      <c r="C24">
        <v>42</v>
      </c>
      <c r="D24">
        <f t="shared" si="5"/>
        <v>2</v>
      </c>
      <c r="E24" t="s">
        <v>8</v>
      </c>
      <c r="F24">
        <v>1475373</v>
      </c>
    </row>
    <row r="25" spans="1:47" x14ac:dyDescent="0.25">
      <c r="A25" t="s">
        <v>1</v>
      </c>
      <c r="B25">
        <f t="shared" si="4"/>
        <v>42</v>
      </c>
      <c r="C25">
        <v>44</v>
      </c>
      <c r="D25">
        <f t="shared" si="5"/>
        <v>2</v>
      </c>
      <c r="E25" t="s">
        <v>8</v>
      </c>
      <c r="F25">
        <v>1475374</v>
      </c>
    </row>
    <row r="26" spans="1:47" x14ac:dyDescent="0.25">
      <c r="A26" t="s">
        <v>1</v>
      </c>
      <c r="B26">
        <f t="shared" si="4"/>
        <v>44</v>
      </c>
      <c r="C26">
        <v>46</v>
      </c>
      <c r="D26">
        <f t="shared" si="5"/>
        <v>2</v>
      </c>
      <c r="E26" t="s">
        <v>8</v>
      </c>
      <c r="F26">
        <v>1475375</v>
      </c>
    </row>
    <row r="27" spans="1:47" x14ac:dyDescent="0.25">
      <c r="A27" t="s">
        <v>1</v>
      </c>
      <c r="B27">
        <f t="shared" si="4"/>
        <v>46</v>
      </c>
      <c r="C27">
        <v>48</v>
      </c>
      <c r="D27">
        <f t="shared" si="5"/>
        <v>2</v>
      </c>
      <c r="E27" t="s">
        <v>9</v>
      </c>
      <c r="F27">
        <v>1475376</v>
      </c>
      <c r="G27" t="s">
        <v>67</v>
      </c>
      <c r="H27">
        <v>1475376</v>
      </c>
      <c r="I27" t="s">
        <v>9</v>
      </c>
      <c r="J27">
        <v>5.68</v>
      </c>
      <c r="K27">
        <v>1.0999999999999999E-2</v>
      </c>
      <c r="M27" t="s">
        <v>15</v>
      </c>
      <c r="N27">
        <v>57</v>
      </c>
      <c r="O27">
        <v>12</v>
      </c>
      <c r="P27">
        <v>62</v>
      </c>
      <c r="Q27">
        <v>0.9</v>
      </c>
      <c r="R27">
        <v>24</v>
      </c>
      <c r="S27">
        <v>4</v>
      </c>
      <c r="T27">
        <v>210</v>
      </c>
      <c r="U27">
        <v>2.86</v>
      </c>
      <c r="V27">
        <v>333</v>
      </c>
      <c r="W27" t="s">
        <v>17</v>
      </c>
      <c r="X27">
        <v>12</v>
      </c>
      <c r="Y27">
        <v>255</v>
      </c>
      <c r="Z27">
        <v>0.7</v>
      </c>
      <c r="AA27" t="s">
        <v>18</v>
      </c>
      <c r="AB27" t="s">
        <v>18</v>
      </c>
      <c r="AC27">
        <v>174</v>
      </c>
      <c r="AD27">
        <v>0.23</v>
      </c>
      <c r="AE27">
        <v>7.0000000000000007E-2</v>
      </c>
      <c r="AF27">
        <v>35</v>
      </c>
      <c r="AG27">
        <v>75</v>
      </c>
      <c r="AH27">
        <v>0.42</v>
      </c>
      <c r="AI27">
        <v>3256</v>
      </c>
      <c r="AJ27">
        <v>0.22</v>
      </c>
      <c r="AK27">
        <v>7.76</v>
      </c>
      <c r="AL27">
        <v>0.42</v>
      </c>
      <c r="AM27">
        <v>2.78</v>
      </c>
      <c r="AN27" t="s">
        <v>19</v>
      </c>
      <c r="AO27">
        <v>67</v>
      </c>
      <c r="AP27">
        <v>4</v>
      </c>
      <c r="AQ27">
        <v>8</v>
      </c>
      <c r="AR27">
        <v>7</v>
      </c>
      <c r="AS27">
        <v>3</v>
      </c>
      <c r="AT27">
        <v>13</v>
      </c>
      <c r="AU27" t="s">
        <v>21</v>
      </c>
    </row>
    <row r="28" spans="1:47" x14ac:dyDescent="0.25">
      <c r="A28" t="s">
        <v>1</v>
      </c>
      <c r="B28">
        <f t="shared" si="4"/>
        <v>48</v>
      </c>
      <c r="C28">
        <v>50</v>
      </c>
      <c r="D28">
        <f t="shared" si="5"/>
        <v>2</v>
      </c>
      <c r="E28" t="s">
        <v>9</v>
      </c>
      <c r="F28">
        <v>1475377</v>
      </c>
      <c r="G28" t="s">
        <v>67</v>
      </c>
      <c r="H28">
        <v>1475377</v>
      </c>
      <c r="I28" t="s">
        <v>9</v>
      </c>
      <c r="J28">
        <v>8.32</v>
      </c>
      <c r="K28">
        <v>1.4999999999999999E-2</v>
      </c>
      <c r="M28">
        <v>3</v>
      </c>
      <c r="N28">
        <v>36</v>
      </c>
      <c r="O28">
        <v>12</v>
      </c>
      <c r="P28">
        <v>64</v>
      </c>
      <c r="Q28">
        <v>1.3</v>
      </c>
      <c r="R28">
        <v>19</v>
      </c>
      <c r="S28">
        <v>3</v>
      </c>
      <c r="T28">
        <v>124</v>
      </c>
      <c r="U28">
        <v>2.76</v>
      </c>
      <c r="V28">
        <v>409</v>
      </c>
      <c r="W28" t="s">
        <v>17</v>
      </c>
      <c r="X28">
        <v>9</v>
      </c>
      <c r="Y28">
        <v>234</v>
      </c>
      <c r="Z28">
        <v>1.2</v>
      </c>
      <c r="AA28">
        <v>6</v>
      </c>
      <c r="AB28" t="s">
        <v>18</v>
      </c>
      <c r="AC28">
        <v>172</v>
      </c>
      <c r="AD28">
        <v>0.2</v>
      </c>
      <c r="AE28">
        <v>7.6999999999999999E-2</v>
      </c>
      <c r="AF28">
        <v>30</v>
      </c>
      <c r="AG28">
        <v>62</v>
      </c>
      <c r="AH28">
        <v>0.33</v>
      </c>
      <c r="AI28">
        <v>2371</v>
      </c>
      <c r="AJ28">
        <v>0.2</v>
      </c>
      <c r="AK28">
        <v>5.6</v>
      </c>
      <c r="AL28">
        <v>0.24</v>
      </c>
      <c r="AM28">
        <v>2.25</v>
      </c>
      <c r="AN28" t="s">
        <v>19</v>
      </c>
      <c r="AO28">
        <v>50</v>
      </c>
      <c r="AP28">
        <v>4</v>
      </c>
      <c r="AQ28">
        <v>6</v>
      </c>
      <c r="AR28">
        <v>6</v>
      </c>
      <c r="AS28">
        <v>2</v>
      </c>
      <c r="AT28">
        <v>9</v>
      </c>
      <c r="AU28" t="s">
        <v>21</v>
      </c>
    </row>
    <row r="29" spans="1:47" x14ac:dyDescent="0.25">
      <c r="A29" t="s">
        <v>1</v>
      </c>
      <c r="B29">
        <f t="shared" si="4"/>
        <v>50</v>
      </c>
      <c r="C29">
        <v>52</v>
      </c>
      <c r="D29">
        <f t="shared" si="5"/>
        <v>2</v>
      </c>
      <c r="E29" t="s">
        <v>9</v>
      </c>
      <c r="F29">
        <v>1475378</v>
      </c>
      <c r="G29" t="s">
        <v>67</v>
      </c>
      <c r="H29">
        <v>1475378</v>
      </c>
      <c r="I29" t="s">
        <v>9</v>
      </c>
      <c r="J29">
        <v>8.09</v>
      </c>
      <c r="K29">
        <v>2.1999999999999999E-2</v>
      </c>
      <c r="M29">
        <v>4</v>
      </c>
      <c r="N29">
        <v>38</v>
      </c>
      <c r="O29">
        <v>8</v>
      </c>
      <c r="P29">
        <v>63</v>
      </c>
      <c r="Q29">
        <v>1.5</v>
      </c>
      <c r="R29">
        <v>19</v>
      </c>
      <c r="S29">
        <v>2</v>
      </c>
      <c r="T29">
        <v>120</v>
      </c>
      <c r="U29">
        <v>2.1</v>
      </c>
      <c r="V29">
        <v>221</v>
      </c>
      <c r="W29" t="s">
        <v>17</v>
      </c>
      <c r="X29">
        <v>9</v>
      </c>
      <c r="Y29">
        <v>172</v>
      </c>
      <c r="Z29">
        <v>0.8</v>
      </c>
      <c r="AA29">
        <v>8</v>
      </c>
      <c r="AB29" t="s">
        <v>18</v>
      </c>
      <c r="AC29">
        <v>199</v>
      </c>
      <c r="AD29">
        <v>0.28000000000000003</v>
      </c>
      <c r="AE29">
        <v>0.112</v>
      </c>
      <c r="AF29">
        <v>26</v>
      </c>
      <c r="AG29">
        <v>50</v>
      </c>
      <c r="AH29">
        <v>0.39</v>
      </c>
      <c r="AI29">
        <v>2077</v>
      </c>
      <c r="AJ29">
        <v>0.17</v>
      </c>
      <c r="AK29">
        <v>4.3600000000000003</v>
      </c>
      <c r="AL29">
        <v>0.2</v>
      </c>
      <c r="AM29">
        <v>1.69</v>
      </c>
      <c r="AN29" t="s">
        <v>19</v>
      </c>
      <c r="AO29">
        <v>46</v>
      </c>
      <c r="AP29">
        <v>3</v>
      </c>
      <c r="AQ29">
        <v>8</v>
      </c>
      <c r="AR29">
        <v>5</v>
      </c>
      <c r="AS29">
        <v>2</v>
      </c>
      <c r="AT29">
        <v>8</v>
      </c>
      <c r="AU29" t="s">
        <v>21</v>
      </c>
    </row>
    <row r="30" spans="1:47" x14ac:dyDescent="0.25">
      <c r="A30" t="s">
        <v>1</v>
      </c>
      <c r="B30">
        <f t="shared" si="4"/>
        <v>52</v>
      </c>
      <c r="C30">
        <v>54</v>
      </c>
      <c r="D30">
        <f t="shared" si="5"/>
        <v>2</v>
      </c>
      <c r="E30" t="s">
        <v>9</v>
      </c>
      <c r="F30">
        <v>1475379</v>
      </c>
      <c r="G30" t="s">
        <v>67</v>
      </c>
      <c r="H30">
        <v>1475379</v>
      </c>
      <c r="I30" t="s">
        <v>9</v>
      </c>
      <c r="J30">
        <v>6.57</v>
      </c>
      <c r="K30">
        <v>1.4E-2</v>
      </c>
      <c r="M30">
        <v>5</v>
      </c>
      <c r="N30">
        <v>23</v>
      </c>
      <c r="O30">
        <v>9</v>
      </c>
      <c r="P30">
        <v>63</v>
      </c>
      <c r="Q30">
        <v>0.6</v>
      </c>
      <c r="R30">
        <v>10</v>
      </c>
      <c r="S30" t="s">
        <v>15</v>
      </c>
      <c r="T30">
        <v>107</v>
      </c>
      <c r="U30">
        <v>1.57</v>
      </c>
      <c r="V30">
        <v>142</v>
      </c>
      <c r="W30" t="s">
        <v>17</v>
      </c>
      <c r="X30">
        <v>6</v>
      </c>
      <c r="Y30">
        <v>119</v>
      </c>
      <c r="Z30">
        <v>0.4</v>
      </c>
      <c r="AA30">
        <v>5</v>
      </c>
      <c r="AB30" t="s">
        <v>18</v>
      </c>
      <c r="AC30">
        <v>227</v>
      </c>
      <c r="AD30">
        <v>0.11</v>
      </c>
      <c r="AE30">
        <v>5.6000000000000001E-2</v>
      </c>
      <c r="AF30">
        <v>20</v>
      </c>
      <c r="AG30">
        <v>36</v>
      </c>
      <c r="AH30">
        <v>0.23</v>
      </c>
      <c r="AI30">
        <v>1672</v>
      </c>
      <c r="AJ30">
        <v>0.12</v>
      </c>
      <c r="AK30">
        <v>2.94</v>
      </c>
      <c r="AL30">
        <v>0.1</v>
      </c>
      <c r="AM30">
        <v>1.25</v>
      </c>
      <c r="AN30" t="s">
        <v>19</v>
      </c>
      <c r="AO30">
        <v>39</v>
      </c>
      <c r="AP30">
        <v>3</v>
      </c>
      <c r="AQ30">
        <v>5</v>
      </c>
      <c r="AR30">
        <v>4</v>
      </c>
      <c r="AS30">
        <v>1</v>
      </c>
      <c r="AT30">
        <v>5</v>
      </c>
      <c r="AU30" t="s">
        <v>21</v>
      </c>
    </row>
    <row r="31" spans="1:47" x14ac:dyDescent="0.25">
      <c r="A31" t="s">
        <v>1</v>
      </c>
      <c r="B31">
        <v>52</v>
      </c>
      <c r="C31">
        <v>54</v>
      </c>
      <c r="D31">
        <v>2</v>
      </c>
      <c r="E31" t="s">
        <v>11</v>
      </c>
      <c r="F31">
        <v>1475380</v>
      </c>
      <c r="G31" t="s">
        <v>67</v>
      </c>
      <c r="H31">
        <v>1475380</v>
      </c>
      <c r="I31" t="s">
        <v>9</v>
      </c>
      <c r="J31">
        <v>8.31</v>
      </c>
      <c r="K31">
        <v>8.9999999999999993E-3</v>
      </c>
      <c r="M31" t="s">
        <v>15</v>
      </c>
      <c r="N31">
        <v>14</v>
      </c>
      <c r="O31">
        <v>6</v>
      </c>
      <c r="P31">
        <v>46</v>
      </c>
      <c r="Q31" t="s">
        <v>16</v>
      </c>
      <c r="R31">
        <v>8</v>
      </c>
      <c r="S31" t="s">
        <v>15</v>
      </c>
      <c r="T31">
        <v>117</v>
      </c>
      <c r="U31">
        <v>1.27</v>
      </c>
      <c r="V31">
        <v>99</v>
      </c>
      <c r="W31" t="s">
        <v>17</v>
      </c>
      <c r="X31">
        <v>4</v>
      </c>
      <c r="Y31">
        <v>77</v>
      </c>
      <c r="Z31" t="s">
        <v>23</v>
      </c>
      <c r="AA31" t="s">
        <v>18</v>
      </c>
      <c r="AB31" t="s">
        <v>18</v>
      </c>
      <c r="AC31">
        <v>88</v>
      </c>
      <c r="AD31">
        <v>0.08</v>
      </c>
      <c r="AE31">
        <v>3.5999999999999997E-2</v>
      </c>
      <c r="AF31">
        <v>13</v>
      </c>
      <c r="AG31">
        <v>20</v>
      </c>
      <c r="AH31">
        <v>0.25</v>
      </c>
      <c r="AI31">
        <v>1188</v>
      </c>
      <c r="AJ31">
        <v>0.09</v>
      </c>
      <c r="AK31">
        <v>2.39</v>
      </c>
      <c r="AL31">
        <v>7.0000000000000007E-2</v>
      </c>
      <c r="AM31">
        <v>0.91</v>
      </c>
      <c r="AN31" t="s">
        <v>19</v>
      </c>
      <c r="AO31">
        <v>29</v>
      </c>
      <c r="AP31">
        <v>2</v>
      </c>
      <c r="AQ31">
        <v>4</v>
      </c>
      <c r="AR31">
        <v>3</v>
      </c>
      <c r="AS31" t="s">
        <v>20</v>
      </c>
      <c r="AT31">
        <v>4</v>
      </c>
      <c r="AU31" t="s">
        <v>21</v>
      </c>
    </row>
    <row r="32" spans="1:47" x14ac:dyDescent="0.25">
      <c r="A32" t="s">
        <v>1</v>
      </c>
      <c r="B32">
        <v>54</v>
      </c>
      <c r="C32">
        <v>56</v>
      </c>
      <c r="D32">
        <v>2</v>
      </c>
      <c r="E32" t="s">
        <v>9</v>
      </c>
      <c r="F32">
        <v>1475381</v>
      </c>
      <c r="G32" t="s">
        <v>67</v>
      </c>
      <c r="H32">
        <v>1475381</v>
      </c>
      <c r="I32" t="s">
        <v>9</v>
      </c>
      <c r="J32">
        <v>7.09</v>
      </c>
      <c r="K32">
        <v>0.01</v>
      </c>
      <c r="M32">
        <v>3</v>
      </c>
      <c r="N32">
        <v>31</v>
      </c>
      <c r="O32">
        <v>8</v>
      </c>
      <c r="P32">
        <v>84</v>
      </c>
      <c r="Q32">
        <v>0.6</v>
      </c>
      <c r="R32">
        <v>14</v>
      </c>
      <c r="S32" t="s">
        <v>15</v>
      </c>
      <c r="T32">
        <v>220</v>
      </c>
      <c r="U32">
        <v>2.39</v>
      </c>
      <c r="V32">
        <v>134</v>
      </c>
      <c r="W32" t="s">
        <v>17</v>
      </c>
      <c r="X32">
        <v>6</v>
      </c>
      <c r="Y32">
        <v>82</v>
      </c>
      <c r="Z32">
        <v>0.6</v>
      </c>
      <c r="AA32" t="s">
        <v>18</v>
      </c>
      <c r="AB32" t="s">
        <v>18</v>
      </c>
      <c r="AC32">
        <v>100</v>
      </c>
      <c r="AD32">
        <v>0.13</v>
      </c>
      <c r="AE32">
        <v>6.0999999999999999E-2</v>
      </c>
      <c r="AF32">
        <v>19</v>
      </c>
      <c r="AG32">
        <v>25</v>
      </c>
      <c r="AH32">
        <v>0.52</v>
      </c>
      <c r="AI32">
        <v>2183</v>
      </c>
      <c r="AJ32">
        <v>0.11</v>
      </c>
      <c r="AK32">
        <v>3.47</v>
      </c>
      <c r="AL32">
        <v>0.09</v>
      </c>
      <c r="AM32">
        <v>1.31</v>
      </c>
      <c r="AN32" t="s">
        <v>19</v>
      </c>
      <c r="AO32">
        <v>43</v>
      </c>
      <c r="AP32">
        <v>2</v>
      </c>
      <c r="AQ32">
        <v>6</v>
      </c>
      <c r="AR32">
        <v>4</v>
      </c>
      <c r="AS32">
        <v>1</v>
      </c>
      <c r="AT32">
        <v>6</v>
      </c>
      <c r="AU32" t="s">
        <v>21</v>
      </c>
    </row>
    <row r="33" spans="1:47" x14ac:dyDescent="0.25">
      <c r="A33" t="s">
        <v>1</v>
      </c>
      <c r="B33">
        <f t="shared" ref="B33:B40" si="6">C32</f>
        <v>56</v>
      </c>
      <c r="C33">
        <v>58</v>
      </c>
      <c r="D33">
        <f t="shared" ref="D33:D40" si="7">C33-B33</f>
        <v>2</v>
      </c>
      <c r="E33" t="s">
        <v>9</v>
      </c>
      <c r="F33">
        <v>1475382</v>
      </c>
      <c r="G33" t="s">
        <v>67</v>
      </c>
      <c r="H33">
        <v>1475382</v>
      </c>
      <c r="I33" t="s">
        <v>9</v>
      </c>
      <c r="J33">
        <v>6.73</v>
      </c>
      <c r="K33">
        <v>8.9999999999999993E-3</v>
      </c>
      <c r="M33">
        <v>5</v>
      </c>
      <c r="N33">
        <v>31</v>
      </c>
      <c r="O33">
        <v>8</v>
      </c>
      <c r="P33">
        <v>78</v>
      </c>
      <c r="Q33">
        <v>0.6</v>
      </c>
      <c r="R33">
        <v>15</v>
      </c>
      <c r="S33">
        <v>3</v>
      </c>
      <c r="T33">
        <v>274</v>
      </c>
      <c r="U33">
        <v>2.31</v>
      </c>
      <c r="V33">
        <v>102</v>
      </c>
      <c r="W33" t="s">
        <v>17</v>
      </c>
      <c r="X33">
        <v>12</v>
      </c>
      <c r="Y33">
        <v>127</v>
      </c>
      <c r="Z33">
        <v>1</v>
      </c>
      <c r="AA33">
        <v>5</v>
      </c>
      <c r="AB33" t="s">
        <v>18</v>
      </c>
      <c r="AC33">
        <v>210</v>
      </c>
      <c r="AD33">
        <v>0.12</v>
      </c>
      <c r="AE33">
        <v>6.4000000000000001E-2</v>
      </c>
      <c r="AF33">
        <v>29</v>
      </c>
      <c r="AG33">
        <v>32</v>
      </c>
      <c r="AH33">
        <v>0.6</v>
      </c>
      <c r="AI33">
        <v>3228</v>
      </c>
      <c r="AJ33">
        <v>0.13</v>
      </c>
      <c r="AK33">
        <v>4.6900000000000004</v>
      </c>
      <c r="AL33">
        <v>0.11</v>
      </c>
      <c r="AM33">
        <v>1.93</v>
      </c>
      <c r="AN33" t="s">
        <v>19</v>
      </c>
      <c r="AO33">
        <v>66</v>
      </c>
      <c r="AP33">
        <v>3</v>
      </c>
      <c r="AQ33">
        <v>8</v>
      </c>
      <c r="AR33">
        <v>5</v>
      </c>
      <c r="AS33">
        <v>2</v>
      </c>
      <c r="AT33">
        <v>7</v>
      </c>
      <c r="AU33" t="s">
        <v>21</v>
      </c>
    </row>
    <row r="34" spans="1:47" x14ac:dyDescent="0.25">
      <c r="A34" t="s">
        <v>1</v>
      </c>
      <c r="B34">
        <f t="shared" si="6"/>
        <v>58</v>
      </c>
      <c r="C34">
        <v>60</v>
      </c>
      <c r="D34">
        <f t="shared" si="7"/>
        <v>2</v>
      </c>
      <c r="E34" t="s">
        <v>9</v>
      </c>
      <c r="F34">
        <v>1475383</v>
      </c>
      <c r="G34" t="s">
        <v>67</v>
      </c>
      <c r="H34">
        <v>1475383</v>
      </c>
      <c r="I34" t="s">
        <v>9</v>
      </c>
      <c r="J34">
        <v>7.91</v>
      </c>
      <c r="K34">
        <v>1.2E-2</v>
      </c>
      <c r="M34">
        <v>7</v>
      </c>
      <c r="N34">
        <v>40</v>
      </c>
      <c r="O34">
        <v>7</v>
      </c>
      <c r="P34">
        <v>93</v>
      </c>
      <c r="Q34">
        <v>1.1000000000000001</v>
      </c>
      <c r="R34">
        <v>16</v>
      </c>
      <c r="S34">
        <v>2</v>
      </c>
      <c r="T34">
        <v>474</v>
      </c>
      <c r="U34">
        <v>1.99</v>
      </c>
      <c r="V34">
        <v>108</v>
      </c>
      <c r="W34" t="s">
        <v>17</v>
      </c>
      <c r="X34">
        <v>9</v>
      </c>
      <c r="Y34">
        <v>97</v>
      </c>
      <c r="Z34">
        <v>1.2</v>
      </c>
      <c r="AA34" t="s">
        <v>18</v>
      </c>
      <c r="AB34" t="s">
        <v>18</v>
      </c>
      <c r="AC34">
        <v>321</v>
      </c>
      <c r="AD34">
        <v>0.15</v>
      </c>
      <c r="AE34">
        <v>7.4999999999999997E-2</v>
      </c>
      <c r="AF34">
        <v>20</v>
      </c>
      <c r="AG34">
        <v>34</v>
      </c>
      <c r="AH34">
        <v>0.51</v>
      </c>
      <c r="AI34">
        <v>2682</v>
      </c>
      <c r="AJ34">
        <v>0.15</v>
      </c>
      <c r="AK34">
        <v>3.98</v>
      </c>
      <c r="AL34">
        <v>0.09</v>
      </c>
      <c r="AM34">
        <v>1.62</v>
      </c>
      <c r="AN34" t="s">
        <v>19</v>
      </c>
      <c r="AO34">
        <v>61</v>
      </c>
      <c r="AP34">
        <v>2</v>
      </c>
      <c r="AQ34">
        <v>9</v>
      </c>
      <c r="AR34">
        <v>6</v>
      </c>
      <c r="AS34">
        <v>2</v>
      </c>
      <c r="AT34">
        <v>7</v>
      </c>
      <c r="AU34" t="s">
        <v>21</v>
      </c>
    </row>
    <row r="35" spans="1:47" x14ac:dyDescent="0.25">
      <c r="A35" t="s">
        <v>1</v>
      </c>
      <c r="B35">
        <f t="shared" si="6"/>
        <v>60</v>
      </c>
      <c r="C35">
        <v>61.5</v>
      </c>
      <c r="D35">
        <f t="shared" si="7"/>
        <v>1.5</v>
      </c>
      <c r="E35" t="s">
        <v>9</v>
      </c>
      <c r="F35">
        <v>1475384</v>
      </c>
      <c r="G35" t="s">
        <v>67</v>
      </c>
      <c r="H35">
        <v>1475384</v>
      </c>
      <c r="I35" t="s">
        <v>9</v>
      </c>
      <c r="J35">
        <v>6.63</v>
      </c>
      <c r="K35">
        <v>7.0000000000000001E-3</v>
      </c>
      <c r="M35">
        <v>5</v>
      </c>
      <c r="N35">
        <v>44</v>
      </c>
      <c r="O35">
        <v>6</v>
      </c>
      <c r="P35">
        <v>135</v>
      </c>
      <c r="Q35">
        <v>1.2</v>
      </c>
      <c r="R35">
        <v>20</v>
      </c>
      <c r="S35">
        <v>3</v>
      </c>
      <c r="T35">
        <v>276</v>
      </c>
      <c r="U35">
        <v>1.94</v>
      </c>
      <c r="V35">
        <v>195</v>
      </c>
      <c r="W35">
        <v>23</v>
      </c>
      <c r="X35">
        <v>4</v>
      </c>
      <c r="Y35">
        <v>100</v>
      </c>
      <c r="Z35">
        <v>2</v>
      </c>
      <c r="AA35">
        <v>7</v>
      </c>
      <c r="AB35" t="s">
        <v>18</v>
      </c>
      <c r="AC35">
        <v>295</v>
      </c>
      <c r="AD35">
        <v>0.37</v>
      </c>
      <c r="AE35">
        <v>0.13</v>
      </c>
      <c r="AF35">
        <v>23</v>
      </c>
      <c r="AG35">
        <v>44</v>
      </c>
      <c r="AH35">
        <v>0.45</v>
      </c>
      <c r="AI35">
        <v>2452</v>
      </c>
      <c r="AJ35">
        <v>0.12</v>
      </c>
      <c r="AK35">
        <v>3.15</v>
      </c>
      <c r="AL35">
        <v>7.0000000000000007E-2</v>
      </c>
      <c r="AM35">
        <v>1.2</v>
      </c>
      <c r="AN35" t="s">
        <v>19</v>
      </c>
      <c r="AO35">
        <v>41</v>
      </c>
      <c r="AP35">
        <v>2</v>
      </c>
      <c r="AQ35">
        <v>10</v>
      </c>
      <c r="AR35">
        <v>4</v>
      </c>
      <c r="AS35">
        <v>1</v>
      </c>
      <c r="AT35">
        <v>6</v>
      </c>
      <c r="AU35" t="s">
        <v>21</v>
      </c>
    </row>
    <row r="36" spans="1:47" x14ac:dyDescent="0.25">
      <c r="A36" t="s">
        <v>1</v>
      </c>
      <c r="B36">
        <f t="shared" si="6"/>
        <v>61.5</v>
      </c>
      <c r="C36">
        <v>65</v>
      </c>
      <c r="D36">
        <f t="shared" si="7"/>
        <v>3.5</v>
      </c>
      <c r="E36" t="s">
        <v>8</v>
      </c>
      <c r="F36">
        <v>1475385</v>
      </c>
    </row>
    <row r="37" spans="1:47" x14ac:dyDescent="0.25">
      <c r="A37" t="s">
        <v>1</v>
      </c>
      <c r="B37">
        <f t="shared" si="6"/>
        <v>65</v>
      </c>
      <c r="C37">
        <v>66</v>
      </c>
      <c r="D37">
        <f t="shared" si="7"/>
        <v>1</v>
      </c>
      <c r="E37" t="s">
        <v>9</v>
      </c>
      <c r="F37">
        <v>1475386</v>
      </c>
      <c r="G37" t="s">
        <v>67</v>
      </c>
      <c r="H37">
        <v>1475386</v>
      </c>
      <c r="I37" t="s">
        <v>9</v>
      </c>
      <c r="J37">
        <v>4.24</v>
      </c>
      <c r="K37">
        <v>1.4999999999999999E-2</v>
      </c>
      <c r="M37">
        <v>2</v>
      </c>
      <c r="N37">
        <v>64</v>
      </c>
      <c r="O37" t="s">
        <v>18</v>
      </c>
      <c r="P37">
        <v>133</v>
      </c>
      <c r="Q37" t="s">
        <v>16</v>
      </c>
      <c r="R37">
        <v>18</v>
      </c>
      <c r="S37">
        <v>3</v>
      </c>
      <c r="T37">
        <v>447</v>
      </c>
      <c r="U37">
        <v>1.76</v>
      </c>
      <c r="V37">
        <v>191</v>
      </c>
      <c r="W37" t="s">
        <v>17</v>
      </c>
      <c r="X37">
        <v>6</v>
      </c>
      <c r="Y37">
        <v>32</v>
      </c>
      <c r="Z37">
        <v>2.9</v>
      </c>
      <c r="AA37" t="s">
        <v>18</v>
      </c>
      <c r="AB37" t="s">
        <v>18</v>
      </c>
      <c r="AC37">
        <v>85</v>
      </c>
      <c r="AD37">
        <v>0.08</v>
      </c>
      <c r="AE37">
        <v>2.4E-2</v>
      </c>
      <c r="AF37">
        <v>8</v>
      </c>
      <c r="AG37">
        <v>28</v>
      </c>
      <c r="AH37">
        <v>0.3</v>
      </c>
      <c r="AI37">
        <v>1479</v>
      </c>
      <c r="AJ37">
        <v>0.1</v>
      </c>
      <c r="AK37">
        <v>2.64</v>
      </c>
      <c r="AL37">
        <v>0.05</v>
      </c>
      <c r="AM37">
        <v>1.08</v>
      </c>
      <c r="AN37" t="s">
        <v>19</v>
      </c>
      <c r="AO37">
        <v>36</v>
      </c>
      <c r="AP37">
        <v>2</v>
      </c>
      <c r="AQ37">
        <v>5</v>
      </c>
      <c r="AR37">
        <v>4</v>
      </c>
      <c r="AS37" t="s">
        <v>20</v>
      </c>
      <c r="AT37">
        <v>5</v>
      </c>
      <c r="AU37" t="s">
        <v>21</v>
      </c>
    </row>
    <row r="38" spans="1:47" x14ac:dyDescent="0.25">
      <c r="A38" t="s">
        <v>1</v>
      </c>
      <c r="B38">
        <f t="shared" si="6"/>
        <v>66</v>
      </c>
      <c r="C38">
        <v>68</v>
      </c>
      <c r="D38">
        <f t="shared" si="7"/>
        <v>2</v>
      </c>
      <c r="E38" t="s">
        <v>9</v>
      </c>
      <c r="F38">
        <v>1475387</v>
      </c>
      <c r="G38" t="s">
        <v>67</v>
      </c>
      <c r="H38">
        <v>1475387</v>
      </c>
      <c r="I38" t="s">
        <v>9</v>
      </c>
      <c r="J38">
        <v>8.26</v>
      </c>
      <c r="K38">
        <v>0.27500000000000002</v>
      </c>
      <c r="M38">
        <v>6</v>
      </c>
      <c r="N38">
        <v>75</v>
      </c>
      <c r="O38">
        <v>22</v>
      </c>
      <c r="P38">
        <v>216</v>
      </c>
      <c r="Q38">
        <v>1.5</v>
      </c>
      <c r="R38">
        <v>45</v>
      </c>
      <c r="S38">
        <v>4</v>
      </c>
      <c r="T38">
        <v>444</v>
      </c>
      <c r="U38">
        <v>2.97</v>
      </c>
      <c r="V38">
        <v>543</v>
      </c>
      <c r="W38" t="s">
        <v>17</v>
      </c>
      <c r="X38">
        <v>7</v>
      </c>
      <c r="Y38">
        <v>86</v>
      </c>
      <c r="Z38">
        <v>3.9</v>
      </c>
      <c r="AA38" t="s">
        <v>18</v>
      </c>
      <c r="AB38">
        <v>5</v>
      </c>
      <c r="AC38">
        <v>132</v>
      </c>
      <c r="AD38">
        <v>0.42</v>
      </c>
      <c r="AE38">
        <v>0.06</v>
      </c>
      <c r="AF38">
        <v>25</v>
      </c>
      <c r="AG38">
        <v>36</v>
      </c>
      <c r="AH38">
        <v>0.5</v>
      </c>
      <c r="AI38">
        <v>1272</v>
      </c>
      <c r="AJ38">
        <v>0.14000000000000001</v>
      </c>
      <c r="AK38">
        <v>3.74</v>
      </c>
      <c r="AL38">
        <v>0.16</v>
      </c>
      <c r="AM38">
        <v>1.26</v>
      </c>
      <c r="AN38">
        <v>7</v>
      </c>
      <c r="AO38">
        <v>57</v>
      </c>
      <c r="AP38">
        <v>10</v>
      </c>
      <c r="AQ38">
        <v>15</v>
      </c>
      <c r="AR38">
        <v>6</v>
      </c>
      <c r="AS38">
        <v>2</v>
      </c>
      <c r="AT38">
        <v>7</v>
      </c>
      <c r="AU38" t="s">
        <v>21</v>
      </c>
    </row>
    <row r="39" spans="1:47" x14ac:dyDescent="0.25">
      <c r="A39" t="s">
        <v>1</v>
      </c>
      <c r="B39">
        <f t="shared" si="6"/>
        <v>68</v>
      </c>
      <c r="C39">
        <v>70</v>
      </c>
      <c r="D39">
        <f t="shared" si="7"/>
        <v>2</v>
      </c>
      <c r="E39" t="s">
        <v>9</v>
      </c>
      <c r="F39">
        <v>1475388</v>
      </c>
      <c r="G39" t="s">
        <v>67</v>
      </c>
      <c r="H39">
        <v>1475388</v>
      </c>
      <c r="I39" t="s">
        <v>9</v>
      </c>
      <c r="J39">
        <v>6.32</v>
      </c>
      <c r="K39">
        <v>0.05</v>
      </c>
      <c r="M39">
        <v>2</v>
      </c>
      <c r="N39">
        <v>80</v>
      </c>
      <c r="O39">
        <v>72</v>
      </c>
      <c r="P39">
        <v>196</v>
      </c>
      <c r="Q39">
        <v>3.8</v>
      </c>
      <c r="R39">
        <v>24</v>
      </c>
      <c r="S39">
        <v>2</v>
      </c>
      <c r="T39">
        <v>295</v>
      </c>
      <c r="U39">
        <v>2.09</v>
      </c>
      <c r="V39">
        <v>269</v>
      </c>
      <c r="W39" t="s">
        <v>17</v>
      </c>
      <c r="X39">
        <v>7</v>
      </c>
      <c r="Y39">
        <v>47</v>
      </c>
      <c r="Z39">
        <v>3.7</v>
      </c>
      <c r="AA39" t="s">
        <v>18</v>
      </c>
      <c r="AB39" t="s">
        <v>18</v>
      </c>
      <c r="AC39">
        <v>298</v>
      </c>
      <c r="AD39">
        <v>0.15</v>
      </c>
      <c r="AE39">
        <v>7.9000000000000001E-2</v>
      </c>
      <c r="AF39">
        <v>20</v>
      </c>
      <c r="AG39">
        <v>26</v>
      </c>
      <c r="AH39">
        <v>0.4</v>
      </c>
      <c r="AI39">
        <v>1984</v>
      </c>
      <c r="AJ39">
        <v>0.12</v>
      </c>
      <c r="AK39">
        <v>3.4</v>
      </c>
      <c r="AL39">
        <v>0.05</v>
      </c>
      <c r="AM39">
        <v>1.63</v>
      </c>
      <c r="AN39" t="s">
        <v>19</v>
      </c>
      <c r="AO39">
        <v>45</v>
      </c>
      <c r="AP39">
        <v>4</v>
      </c>
      <c r="AQ39">
        <v>7</v>
      </c>
      <c r="AR39">
        <v>5</v>
      </c>
      <c r="AS39">
        <v>1</v>
      </c>
      <c r="AT39">
        <v>5</v>
      </c>
      <c r="AU39" t="s">
        <v>21</v>
      </c>
    </row>
    <row r="40" spans="1:47" x14ac:dyDescent="0.25">
      <c r="A40" t="s">
        <v>1</v>
      </c>
      <c r="B40">
        <f t="shared" si="6"/>
        <v>70</v>
      </c>
      <c r="C40">
        <v>72</v>
      </c>
      <c r="D40">
        <f t="shared" si="7"/>
        <v>2</v>
      </c>
      <c r="E40" t="s">
        <v>9</v>
      </c>
      <c r="F40">
        <v>1475389</v>
      </c>
      <c r="G40" t="s">
        <v>67</v>
      </c>
      <c r="H40">
        <v>1475389</v>
      </c>
      <c r="I40" t="s">
        <v>9</v>
      </c>
      <c r="J40">
        <v>8.11</v>
      </c>
      <c r="K40">
        <v>1.4999999999999999E-2</v>
      </c>
      <c r="M40">
        <v>3</v>
      </c>
      <c r="N40">
        <v>60</v>
      </c>
      <c r="O40">
        <v>23</v>
      </c>
      <c r="P40">
        <v>186</v>
      </c>
      <c r="Q40">
        <v>1</v>
      </c>
      <c r="R40">
        <v>26</v>
      </c>
      <c r="S40">
        <v>3</v>
      </c>
      <c r="T40">
        <v>579</v>
      </c>
      <c r="U40">
        <v>2.48</v>
      </c>
      <c r="V40">
        <v>164</v>
      </c>
      <c r="W40" t="s">
        <v>17</v>
      </c>
      <c r="X40">
        <v>4</v>
      </c>
      <c r="Y40">
        <v>72</v>
      </c>
      <c r="Z40">
        <v>2</v>
      </c>
      <c r="AA40" t="s">
        <v>18</v>
      </c>
      <c r="AB40" t="s">
        <v>18</v>
      </c>
      <c r="AC40">
        <v>177</v>
      </c>
      <c r="AD40">
        <v>0.23</v>
      </c>
      <c r="AE40">
        <v>7.4999999999999997E-2</v>
      </c>
      <c r="AF40">
        <v>24</v>
      </c>
      <c r="AG40">
        <v>38</v>
      </c>
      <c r="AH40">
        <v>0.6</v>
      </c>
      <c r="AI40">
        <v>2280</v>
      </c>
      <c r="AJ40">
        <v>0.15</v>
      </c>
      <c r="AK40">
        <v>4.3899999999999997</v>
      </c>
      <c r="AL40">
        <v>0.08</v>
      </c>
      <c r="AM40">
        <v>1.75</v>
      </c>
      <c r="AN40" t="s">
        <v>19</v>
      </c>
      <c r="AO40">
        <v>53</v>
      </c>
      <c r="AP40">
        <v>3</v>
      </c>
      <c r="AQ40">
        <v>8</v>
      </c>
      <c r="AR40">
        <v>4</v>
      </c>
      <c r="AS40">
        <v>1</v>
      </c>
      <c r="AT40">
        <v>8</v>
      </c>
      <c r="AU40" t="s">
        <v>21</v>
      </c>
    </row>
    <row r="41" spans="1:47" x14ac:dyDescent="0.25">
      <c r="A41" t="s">
        <v>1</v>
      </c>
      <c r="E41" t="s">
        <v>12</v>
      </c>
      <c r="F41">
        <v>1475390</v>
      </c>
      <c r="G41" t="s">
        <v>67</v>
      </c>
      <c r="H41">
        <v>1475390</v>
      </c>
      <c r="I41" t="s">
        <v>26</v>
      </c>
      <c r="J41">
        <v>0.13</v>
      </c>
      <c r="K41">
        <v>3.0430000000000001</v>
      </c>
      <c r="M41">
        <v>13</v>
      </c>
      <c r="N41">
        <v>3782</v>
      </c>
      <c r="O41" t="s">
        <v>27</v>
      </c>
      <c r="P41" t="s">
        <v>27</v>
      </c>
      <c r="Q41" t="s">
        <v>28</v>
      </c>
      <c r="R41">
        <v>93</v>
      </c>
      <c r="S41">
        <v>43</v>
      </c>
      <c r="T41">
        <v>4939</v>
      </c>
      <c r="U41">
        <v>10.08</v>
      </c>
      <c r="V41">
        <v>390</v>
      </c>
      <c r="W41">
        <v>31</v>
      </c>
      <c r="X41">
        <v>3</v>
      </c>
      <c r="Y41">
        <v>72</v>
      </c>
      <c r="Z41">
        <v>119.5</v>
      </c>
      <c r="AA41">
        <v>218</v>
      </c>
      <c r="AB41">
        <v>18</v>
      </c>
      <c r="AC41">
        <v>109</v>
      </c>
      <c r="AD41">
        <v>3.48</v>
      </c>
      <c r="AE41">
        <v>4.9000000000000002E-2</v>
      </c>
      <c r="AF41">
        <v>21</v>
      </c>
      <c r="AG41">
        <v>53</v>
      </c>
      <c r="AH41">
        <v>2.7</v>
      </c>
      <c r="AI41">
        <v>100</v>
      </c>
      <c r="AJ41">
        <v>0.3</v>
      </c>
      <c r="AK41">
        <v>4.8</v>
      </c>
      <c r="AL41">
        <v>0.7</v>
      </c>
      <c r="AM41">
        <v>1.1599999999999999</v>
      </c>
      <c r="AN41" t="s">
        <v>19</v>
      </c>
      <c r="AO41">
        <v>109</v>
      </c>
      <c r="AP41">
        <v>35</v>
      </c>
      <c r="AQ41">
        <v>19</v>
      </c>
      <c r="AR41">
        <v>7</v>
      </c>
      <c r="AS41" t="s">
        <v>20</v>
      </c>
      <c r="AT41">
        <v>12</v>
      </c>
      <c r="AU41">
        <v>4.5999999999999996</v>
      </c>
    </row>
    <row r="42" spans="1:47" x14ac:dyDescent="0.25">
      <c r="A42" t="s">
        <v>1</v>
      </c>
      <c r="B42">
        <v>72</v>
      </c>
      <c r="C42">
        <v>74</v>
      </c>
      <c r="D42">
        <v>2</v>
      </c>
      <c r="E42" t="s">
        <v>9</v>
      </c>
      <c r="F42">
        <v>1475391</v>
      </c>
      <c r="G42" t="s">
        <v>67</v>
      </c>
      <c r="H42">
        <v>1475391</v>
      </c>
      <c r="I42" t="s">
        <v>9</v>
      </c>
      <c r="J42">
        <v>7.04</v>
      </c>
      <c r="K42">
        <v>3.5000000000000003E-2</v>
      </c>
      <c r="M42">
        <v>4</v>
      </c>
      <c r="N42">
        <v>48</v>
      </c>
      <c r="O42">
        <v>8</v>
      </c>
      <c r="P42">
        <v>198</v>
      </c>
      <c r="Q42">
        <v>0.6</v>
      </c>
      <c r="R42">
        <v>15</v>
      </c>
      <c r="S42">
        <v>2</v>
      </c>
      <c r="T42">
        <v>567</v>
      </c>
      <c r="U42">
        <v>2.15</v>
      </c>
      <c r="V42">
        <v>99</v>
      </c>
      <c r="W42" t="s">
        <v>17</v>
      </c>
      <c r="X42">
        <v>5</v>
      </c>
      <c r="Y42">
        <v>75</v>
      </c>
      <c r="Z42">
        <v>2</v>
      </c>
      <c r="AA42" t="s">
        <v>18</v>
      </c>
      <c r="AB42" t="s">
        <v>18</v>
      </c>
      <c r="AC42">
        <v>234</v>
      </c>
      <c r="AD42">
        <v>0.23</v>
      </c>
      <c r="AE42">
        <v>0.114</v>
      </c>
      <c r="AF42">
        <v>20</v>
      </c>
      <c r="AG42">
        <v>46</v>
      </c>
      <c r="AH42">
        <v>0.46</v>
      </c>
      <c r="AI42">
        <v>2236</v>
      </c>
      <c r="AJ42">
        <v>0.14000000000000001</v>
      </c>
      <c r="AK42">
        <v>3.44</v>
      </c>
      <c r="AL42">
        <v>0.05</v>
      </c>
      <c r="AM42">
        <v>1.37</v>
      </c>
      <c r="AN42" t="s">
        <v>19</v>
      </c>
      <c r="AO42">
        <v>52</v>
      </c>
      <c r="AP42">
        <v>2</v>
      </c>
      <c r="AQ42">
        <v>11</v>
      </c>
      <c r="AR42">
        <v>5</v>
      </c>
      <c r="AS42">
        <v>1</v>
      </c>
      <c r="AT42">
        <v>7</v>
      </c>
      <c r="AU42" t="s">
        <v>21</v>
      </c>
    </row>
    <row r="43" spans="1:47" x14ac:dyDescent="0.25">
      <c r="A43" t="s">
        <v>1</v>
      </c>
      <c r="B43">
        <f t="shared" ref="B43:B50" si="8">C42</f>
        <v>74</v>
      </c>
      <c r="C43">
        <v>76</v>
      </c>
      <c r="D43">
        <f t="shared" ref="D43:D50" si="9">C43-B43</f>
        <v>2</v>
      </c>
      <c r="E43" t="s">
        <v>9</v>
      </c>
      <c r="F43">
        <v>1475392</v>
      </c>
      <c r="G43" t="s">
        <v>67</v>
      </c>
      <c r="H43">
        <v>1475392</v>
      </c>
      <c r="I43" t="s">
        <v>9</v>
      </c>
      <c r="J43">
        <v>4.32</v>
      </c>
      <c r="K43">
        <v>8.0000000000000002E-3</v>
      </c>
      <c r="M43">
        <v>4</v>
      </c>
      <c r="N43">
        <v>40</v>
      </c>
      <c r="O43">
        <v>14</v>
      </c>
      <c r="P43">
        <v>168</v>
      </c>
      <c r="Q43" t="s">
        <v>16</v>
      </c>
      <c r="R43">
        <v>17</v>
      </c>
      <c r="S43">
        <v>3</v>
      </c>
      <c r="T43">
        <v>196</v>
      </c>
      <c r="U43">
        <v>2.5299999999999998</v>
      </c>
      <c r="V43">
        <v>55</v>
      </c>
      <c r="W43">
        <v>31</v>
      </c>
      <c r="X43">
        <v>7</v>
      </c>
      <c r="Y43">
        <v>158</v>
      </c>
      <c r="Z43">
        <v>1.2</v>
      </c>
      <c r="AA43" t="s">
        <v>18</v>
      </c>
      <c r="AB43" t="s">
        <v>18</v>
      </c>
      <c r="AC43">
        <v>383</v>
      </c>
      <c r="AD43">
        <v>0.36</v>
      </c>
      <c r="AE43">
        <v>0.126</v>
      </c>
      <c r="AF43">
        <v>28</v>
      </c>
      <c r="AG43">
        <v>55</v>
      </c>
      <c r="AH43">
        <v>0.45</v>
      </c>
      <c r="AI43">
        <v>2238</v>
      </c>
      <c r="AJ43">
        <v>0.24</v>
      </c>
      <c r="AK43">
        <v>5.49</v>
      </c>
      <c r="AL43">
        <v>0.12</v>
      </c>
      <c r="AM43">
        <v>2.11</v>
      </c>
      <c r="AN43" t="s">
        <v>19</v>
      </c>
      <c r="AO43">
        <v>44</v>
      </c>
      <c r="AP43" t="s">
        <v>15</v>
      </c>
      <c r="AQ43">
        <v>10</v>
      </c>
      <c r="AR43">
        <v>8</v>
      </c>
      <c r="AS43">
        <v>2</v>
      </c>
      <c r="AT43">
        <v>9</v>
      </c>
      <c r="AU43" t="s">
        <v>21</v>
      </c>
    </row>
    <row r="44" spans="1:47" s="1" customFormat="1" x14ac:dyDescent="0.25">
      <c r="A44" s="1" t="s">
        <v>1</v>
      </c>
      <c r="B44" s="1">
        <f t="shared" si="8"/>
        <v>76</v>
      </c>
      <c r="C44" s="1">
        <v>78</v>
      </c>
      <c r="D44" s="1">
        <f t="shared" si="9"/>
        <v>2</v>
      </c>
      <c r="E44" s="1" t="s">
        <v>9</v>
      </c>
      <c r="F44" s="1">
        <v>1475393</v>
      </c>
      <c r="G44" s="1" t="s">
        <v>67</v>
      </c>
      <c r="H44" s="1">
        <v>1475393</v>
      </c>
      <c r="I44" s="1" t="s">
        <v>9</v>
      </c>
      <c r="J44" s="1">
        <v>7.05</v>
      </c>
      <c r="K44" s="1">
        <v>1.2E-2</v>
      </c>
      <c r="M44" s="1">
        <v>4</v>
      </c>
      <c r="N44" s="1">
        <v>44</v>
      </c>
      <c r="O44" s="1">
        <v>8</v>
      </c>
      <c r="P44" s="1">
        <v>238</v>
      </c>
      <c r="Q44" s="1" t="s">
        <v>16</v>
      </c>
      <c r="R44" s="1">
        <v>18</v>
      </c>
      <c r="S44" s="1">
        <v>3</v>
      </c>
      <c r="T44" s="1">
        <v>217</v>
      </c>
      <c r="U44" s="1">
        <v>2.35</v>
      </c>
      <c r="V44" s="1">
        <v>46</v>
      </c>
      <c r="W44" s="1" t="s">
        <v>17</v>
      </c>
      <c r="X44" s="1">
        <v>7</v>
      </c>
      <c r="Y44" s="1">
        <v>175</v>
      </c>
      <c r="Z44" s="1">
        <v>1.8</v>
      </c>
      <c r="AA44" s="1" t="s">
        <v>18</v>
      </c>
      <c r="AB44" s="1" t="s">
        <v>18</v>
      </c>
      <c r="AC44" s="1">
        <v>375</v>
      </c>
      <c r="AD44" s="1">
        <v>3.64</v>
      </c>
      <c r="AE44" s="1">
        <v>0.108</v>
      </c>
      <c r="AF44" s="1">
        <v>21</v>
      </c>
      <c r="AG44" s="1">
        <v>49</v>
      </c>
      <c r="AH44" s="1">
        <v>0.62</v>
      </c>
      <c r="AI44" s="1">
        <v>1910</v>
      </c>
      <c r="AJ44" s="1">
        <v>0.18</v>
      </c>
      <c r="AK44" s="1">
        <v>4.76</v>
      </c>
      <c r="AL44" s="1">
        <v>0.09</v>
      </c>
      <c r="AM44" s="1">
        <v>1.89</v>
      </c>
      <c r="AN44" s="1" t="s">
        <v>19</v>
      </c>
      <c r="AO44" s="1">
        <v>45</v>
      </c>
      <c r="AP44" s="1" t="s">
        <v>15</v>
      </c>
      <c r="AQ44" s="1">
        <v>12</v>
      </c>
      <c r="AR44" s="1">
        <v>6</v>
      </c>
      <c r="AS44" s="1">
        <v>2</v>
      </c>
      <c r="AT44" s="1">
        <v>8</v>
      </c>
      <c r="AU44" s="1" t="s">
        <v>21</v>
      </c>
    </row>
    <row r="45" spans="1:47" s="1" customFormat="1" x14ac:dyDescent="0.25">
      <c r="A45" s="1" t="s">
        <v>1</v>
      </c>
      <c r="B45" s="1">
        <f t="shared" si="8"/>
        <v>78</v>
      </c>
      <c r="C45" s="1">
        <v>80</v>
      </c>
      <c r="D45" s="1">
        <f t="shared" si="9"/>
        <v>2</v>
      </c>
      <c r="E45" s="1" t="s">
        <v>9</v>
      </c>
      <c r="F45" s="1">
        <v>1475394</v>
      </c>
      <c r="G45" s="1" t="s">
        <v>67</v>
      </c>
      <c r="H45" s="1">
        <v>1475394</v>
      </c>
      <c r="I45" s="1" t="s">
        <v>9</v>
      </c>
      <c r="J45" s="1">
        <v>7.04</v>
      </c>
      <c r="K45" s="1">
        <v>0.129</v>
      </c>
      <c r="M45" s="1" t="s">
        <v>15</v>
      </c>
      <c r="N45" s="1">
        <v>32</v>
      </c>
      <c r="O45" s="1">
        <v>8</v>
      </c>
      <c r="P45" s="1">
        <v>191</v>
      </c>
      <c r="Q45" s="1" t="s">
        <v>16</v>
      </c>
      <c r="R45" s="1">
        <v>27</v>
      </c>
      <c r="S45" s="1">
        <v>8</v>
      </c>
      <c r="T45" s="1">
        <v>611</v>
      </c>
      <c r="U45" s="1">
        <v>2.2200000000000002</v>
      </c>
      <c r="V45" s="1">
        <v>33</v>
      </c>
      <c r="W45" s="1" t="s">
        <v>17</v>
      </c>
      <c r="X45" s="1">
        <v>7</v>
      </c>
      <c r="Y45" s="1">
        <v>379</v>
      </c>
      <c r="Z45" s="1">
        <v>1.8</v>
      </c>
      <c r="AA45" s="1" t="s">
        <v>18</v>
      </c>
      <c r="AB45" s="1" t="s">
        <v>18</v>
      </c>
      <c r="AC45" s="1">
        <v>47</v>
      </c>
      <c r="AD45" s="1">
        <v>10.97</v>
      </c>
      <c r="AE45" s="1">
        <v>3.1E-2</v>
      </c>
      <c r="AF45" s="1">
        <v>21</v>
      </c>
      <c r="AG45" s="1">
        <v>23</v>
      </c>
      <c r="AH45" s="1">
        <v>1.07</v>
      </c>
      <c r="AI45" s="1">
        <v>1290</v>
      </c>
      <c r="AJ45" s="1">
        <v>0.15</v>
      </c>
      <c r="AK45" s="1">
        <v>3.61</v>
      </c>
      <c r="AL45" s="1">
        <v>0.15</v>
      </c>
      <c r="AM45" s="1">
        <v>1.17</v>
      </c>
      <c r="AN45" s="1" t="s">
        <v>19</v>
      </c>
      <c r="AO45" s="1">
        <v>30</v>
      </c>
      <c r="AP45" s="1">
        <v>2</v>
      </c>
      <c r="AQ45" s="1">
        <v>14</v>
      </c>
      <c r="AR45" s="1">
        <v>5</v>
      </c>
      <c r="AS45" s="1">
        <v>1</v>
      </c>
      <c r="AT45" s="1">
        <v>6</v>
      </c>
      <c r="AU45" s="1">
        <v>0.1</v>
      </c>
    </row>
    <row r="46" spans="1:47" s="1" customFormat="1" x14ac:dyDescent="0.25">
      <c r="A46" s="1" t="s">
        <v>1</v>
      </c>
      <c r="B46" s="1">
        <f t="shared" si="8"/>
        <v>80</v>
      </c>
      <c r="C46" s="1">
        <v>82</v>
      </c>
      <c r="D46" s="1">
        <f t="shared" si="9"/>
        <v>2</v>
      </c>
      <c r="E46" s="1" t="s">
        <v>9</v>
      </c>
      <c r="F46" s="1">
        <v>1475395</v>
      </c>
      <c r="G46" s="1" t="s">
        <v>67</v>
      </c>
      <c r="H46" s="1">
        <v>1475395</v>
      </c>
      <c r="I46" s="1" t="s">
        <v>9</v>
      </c>
      <c r="J46" s="1">
        <v>8.83</v>
      </c>
      <c r="K46" s="1">
        <v>0.188</v>
      </c>
      <c r="M46" s="1" t="s">
        <v>15</v>
      </c>
      <c r="N46" s="1">
        <v>36</v>
      </c>
      <c r="O46" s="1">
        <v>7</v>
      </c>
      <c r="P46" s="1">
        <v>344</v>
      </c>
      <c r="Q46" s="1" t="s">
        <v>16</v>
      </c>
      <c r="R46" s="1">
        <v>36</v>
      </c>
      <c r="S46" s="1">
        <v>10</v>
      </c>
      <c r="T46" s="1">
        <v>648</v>
      </c>
      <c r="U46" s="1">
        <v>2.94</v>
      </c>
      <c r="V46" s="1">
        <v>38</v>
      </c>
      <c r="W46" s="1" t="s">
        <v>17</v>
      </c>
      <c r="X46" s="1">
        <v>10</v>
      </c>
      <c r="Y46" s="1">
        <v>312</v>
      </c>
      <c r="Z46" s="1">
        <v>2.2999999999999998</v>
      </c>
      <c r="AA46" s="1" t="s">
        <v>18</v>
      </c>
      <c r="AB46" s="1" t="s">
        <v>18</v>
      </c>
      <c r="AC46" s="1">
        <v>59</v>
      </c>
      <c r="AD46" s="1">
        <v>4.5199999999999996</v>
      </c>
      <c r="AE46" s="1">
        <v>2.7E-2</v>
      </c>
      <c r="AF46" s="1">
        <v>26</v>
      </c>
      <c r="AG46" s="1">
        <v>34</v>
      </c>
      <c r="AH46" s="1">
        <v>0.65</v>
      </c>
      <c r="AI46" s="1">
        <v>1639</v>
      </c>
      <c r="AJ46" s="1">
        <v>0.24</v>
      </c>
      <c r="AK46" s="1">
        <v>4.8499999999999996</v>
      </c>
      <c r="AL46" s="1">
        <v>0.2</v>
      </c>
      <c r="AM46" s="1">
        <v>1.53</v>
      </c>
      <c r="AN46" s="1" t="s">
        <v>19</v>
      </c>
      <c r="AO46" s="1">
        <v>46</v>
      </c>
      <c r="AP46" s="1">
        <v>4</v>
      </c>
      <c r="AQ46" s="1">
        <v>16</v>
      </c>
      <c r="AR46" s="1">
        <v>8</v>
      </c>
      <c r="AS46" s="1">
        <v>1</v>
      </c>
      <c r="AT46" s="1">
        <v>8</v>
      </c>
      <c r="AU46" s="1">
        <v>0.1</v>
      </c>
    </row>
    <row r="47" spans="1:47" s="1" customFormat="1" x14ac:dyDescent="0.25">
      <c r="A47" s="1" t="s">
        <v>1</v>
      </c>
      <c r="B47" s="1">
        <f t="shared" si="8"/>
        <v>82</v>
      </c>
      <c r="C47" s="1">
        <v>84</v>
      </c>
      <c r="D47" s="1">
        <f t="shared" si="9"/>
        <v>2</v>
      </c>
      <c r="E47" s="1" t="s">
        <v>9</v>
      </c>
      <c r="F47" s="1">
        <v>1475396</v>
      </c>
      <c r="G47" s="1" t="s">
        <v>67</v>
      </c>
      <c r="H47" s="1">
        <v>1475396</v>
      </c>
      <c r="I47" s="1" t="s">
        <v>9</v>
      </c>
      <c r="J47" s="1">
        <v>7.25</v>
      </c>
      <c r="K47" s="1">
        <v>4.8000000000000001E-2</v>
      </c>
      <c r="M47" s="1" t="s">
        <v>15</v>
      </c>
      <c r="N47" s="1">
        <v>22</v>
      </c>
      <c r="O47" s="1">
        <v>14</v>
      </c>
      <c r="P47" s="1">
        <v>316</v>
      </c>
      <c r="Q47" s="1" t="s">
        <v>16</v>
      </c>
      <c r="R47" s="1">
        <v>33</v>
      </c>
      <c r="S47" s="1">
        <v>9</v>
      </c>
      <c r="T47" s="1">
        <v>1122</v>
      </c>
      <c r="U47" s="1">
        <v>1.62</v>
      </c>
      <c r="V47" s="1">
        <v>38</v>
      </c>
      <c r="W47" s="1" t="s">
        <v>17</v>
      </c>
      <c r="X47" s="1">
        <v>9</v>
      </c>
      <c r="Y47" s="1">
        <v>710</v>
      </c>
      <c r="Z47" s="1">
        <v>4.8</v>
      </c>
      <c r="AA47" s="1" t="s">
        <v>18</v>
      </c>
      <c r="AB47" s="1" t="s">
        <v>18</v>
      </c>
      <c r="AC47" s="1">
        <v>59</v>
      </c>
      <c r="AD47" s="1">
        <v>19.52</v>
      </c>
      <c r="AE47" s="1">
        <v>0.02</v>
      </c>
      <c r="AF47" s="1">
        <v>20</v>
      </c>
      <c r="AG47" s="1">
        <v>19</v>
      </c>
      <c r="AH47" s="1">
        <v>0.71</v>
      </c>
      <c r="AI47" s="1">
        <v>1242</v>
      </c>
      <c r="AJ47" s="1">
        <v>0.13</v>
      </c>
      <c r="AK47" s="1">
        <v>2.69</v>
      </c>
      <c r="AL47" s="1">
        <v>0.11</v>
      </c>
      <c r="AM47" s="1">
        <v>0.65</v>
      </c>
      <c r="AN47" s="1" t="s">
        <v>19</v>
      </c>
      <c r="AO47" s="1">
        <v>26</v>
      </c>
      <c r="AP47" s="1">
        <v>3</v>
      </c>
      <c r="AQ47" s="1">
        <v>19</v>
      </c>
      <c r="AR47" s="1">
        <v>5</v>
      </c>
      <c r="AS47" s="1" t="s">
        <v>20</v>
      </c>
      <c r="AT47" s="1">
        <v>5</v>
      </c>
      <c r="AU47" s="1" t="s">
        <v>21</v>
      </c>
    </row>
    <row r="48" spans="1:47" s="1" customFormat="1" x14ac:dyDescent="0.25">
      <c r="A48" s="1" t="s">
        <v>1</v>
      </c>
      <c r="B48" s="1">
        <f t="shared" si="8"/>
        <v>84</v>
      </c>
      <c r="C48" s="1">
        <v>86</v>
      </c>
      <c r="D48" s="1">
        <f t="shared" si="9"/>
        <v>2</v>
      </c>
      <c r="E48" s="1" t="s">
        <v>9</v>
      </c>
      <c r="F48" s="1">
        <v>1475397</v>
      </c>
      <c r="G48" s="1" t="s">
        <v>67</v>
      </c>
      <c r="H48" s="1">
        <v>1475397</v>
      </c>
      <c r="I48" s="1" t="s">
        <v>9</v>
      </c>
      <c r="J48" s="1">
        <v>10.41</v>
      </c>
      <c r="K48" s="1">
        <v>0.63300000000000001</v>
      </c>
      <c r="L48" s="1">
        <f>SUMPRODUCT(K48:K60,D48:D60)/SUM(D48:D60)</f>
        <v>0.36461538461538462</v>
      </c>
      <c r="M48" s="1">
        <v>4</v>
      </c>
      <c r="N48" s="1">
        <v>29</v>
      </c>
      <c r="O48" s="1">
        <v>239</v>
      </c>
      <c r="P48" s="1">
        <v>797</v>
      </c>
      <c r="Q48" s="1">
        <v>9.1</v>
      </c>
      <c r="R48" s="1">
        <v>45</v>
      </c>
      <c r="S48" s="1">
        <v>12</v>
      </c>
      <c r="T48" s="1">
        <v>2723</v>
      </c>
      <c r="U48" s="1">
        <v>2.17</v>
      </c>
      <c r="V48" s="1">
        <v>245</v>
      </c>
      <c r="W48" s="1" t="s">
        <v>17</v>
      </c>
      <c r="X48" s="1">
        <v>6</v>
      </c>
      <c r="Y48" s="1">
        <v>376</v>
      </c>
      <c r="Z48" s="1">
        <v>10.6</v>
      </c>
      <c r="AA48" s="1" t="s">
        <v>18</v>
      </c>
      <c r="AB48" s="1">
        <v>15</v>
      </c>
      <c r="AC48" s="1">
        <v>192</v>
      </c>
      <c r="AD48" s="1">
        <v>13.32</v>
      </c>
      <c r="AE48" s="1">
        <v>3.5999999999999997E-2</v>
      </c>
      <c r="AF48" s="1">
        <v>21</v>
      </c>
      <c r="AG48" s="1">
        <v>25</v>
      </c>
      <c r="AH48" s="1">
        <v>0.66</v>
      </c>
      <c r="AI48" s="1">
        <v>1192</v>
      </c>
      <c r="AJ48" s="1">
        <v>0.14000000000000001</v>
      </c>
      <c r="AK48" s="1">
        <v>3.35</v>
      </c>
      <c r="AL48" s="1">
        <v>0.08</v>
      </c>
      <c r="AM48" s="1">
        <v>1.1299999999999999</v>
      </c>
      <c r="AN48" s="1" t="s">
        <v>19</v>
      </c>
      <c r="AO48" s="1">
        <v>28</v>
      </c>
      <c r="AP48" s="1">
        <v>5</v>
      </c>
      <c r="AQ48" s="1">
        <v>13</v>
      </c>
      <c r="AR48" s="1">
        <v>5</v>
      </c>
      <c r="AS48" s="1">
        <v>1</v>
      </c>
      <c r="AT48" s="1">
        <v>6</v>
      </c>
      <c r="AU48" s="1" t="s">
        <v>21</v>
      </c>
    </row>
    <row r="49" spans="1:47" x14ac:dyDescent="0.25">
      <c r="A49" t="s">
        <v>1</v>
      </c>
      <c r="B49">
        <f t="shared" si="8"/>
        <v>86</v>
      </c>
      <c r="C49">
        <v>88</v>
      </c>
      <c r="D49">
        <f t="shared" si="9"/>
        <v>2</v>
      </c>
      <c r="E49" t="s">
        <v>9</v>
      </c>
      <c r="F49">
        <v>1475398</v>
      </c>
      <c r="G49" t="s">
        <v>67</v>
      </c>
      <c r="H49">
        <v>1475398</v>
      </c>
      <c r="I49" t="s">
        <v>9</v>
      </c>
      <c r="J49">
        <v>6.92</v>
      </c>
      <c r="K49">
        <v>0.113</v>
      </c>
      <c r="L49">
        <f>SUM(D48:D60)</f>
        <v>26</v>
      </c>
      <c r="M49" t="s">
        <v>15</v>
      </c>
      <c r="N49">
        <v>43</v>
      </c>
      <c r="O49">
        <v>90</v>
      </c>
      <c r="P49">
        <v>612</v>
      </c>
      <c r="Q49">
        <v>0.5</v>
      </c>
      <c r="R49">
        <v>31</v>
      </c>
      <c r="S49">
        <v>13</v>
      </c>
      <c r="T49">
        <v>825</v>
      </c>
      <c r="U49">
        <v>3.32</v>
      </c>
      <c r="V49">
        <v>185</v>
      </c>
      <c r="W49" t="s">
        <v>17</v>
      </c>
      <c r="X49">
        <v>12</v>
      </c>
      <c r="Y49">
        <v>55</v>
      </c>
      <c r="Z49">
        <v>4.7</v>
      </c>
      <c r="AA49" t="s">
        <v>18</v>
      </c>
      <c r="AB49" t="s">
        <v>18</v>
      </c>
      <c r="AC49">
        <v>85</v>
      </c>
      <c r="AD49">
        <v>0.33</v>
      </c>
      <c r="AE49">
        <v>2.9000000000000001E-2</v>
      </c>
      <c r="AF49">
        <v>30</v>
      </c>
      <c r="AG49">
        <v>46</v>
      </c>
      <c r="AH49">
        <v>0.79</v>
      </c>
      <c r="AI49">
        <v>1778</v>
      </c>
      <c r="AJ49">
        <v>0.25</v>
      </c>
      <c r="AK49">
        <v>6.11</v>
      </c>
      <c r="AL49">
        <v>7.0000000000000007E-2</v>
      </c>
      <c r="AM49">
        <v>2.08</v>
      </c>
      <c r="AN49" t="s">
        <v>19</v>
      </c>
      <c r="AO49">
        <v>37</v>
      </c>
      <c r="AP49">
        <v>5</v>
      </c>
      <c r="AQ49">
        <v>14</v>
      </c>
      <c r="AR49">
        <v>7</v>
      </c>
      <c r="AS49">
        <v>2</v>
      </c>
      <c r="AT49">
        <v>11</v>
      </c>
      <c r="AU49" t="s">
        <v>21</v>
      </c>
    </row>
    <row r="50" spans="1:47" x14ac:dyDescent="0.25">
      <c r="A50" t="s">
        <v>1</v>
      </c>
      <c r="B50">
        <f t="shared" si="8"/>
        <v>88</v>
      </c>
      <c r="C50">
        <v>90</v>
      </c>
      <c r="D50">
        <f t="shared" si="9"/>
        <v>2</v>
      </c>
      <c r="E50" t="s">
        <v>9</v>
      </c>
      <c r="F50">
        <v>1475399</v>
      </c>
      <c r="G50" t="s">
        <v>67</v>
      </c>
      <c r="H50">
        <v>1475399</v>
      </c>
      <c r="I50" t="s">
        <v>9</v>
      </c>
      <c r="J50">
        <v>8.4</v>
      </c>
      <c r="K50">
        <v>5.7000000000000002E-2</v>
      </c>
      <c r="M50">
        <v>2</v>
      </c>
      <c r="N50">
        <v>37</v>
      </c>
      <c r="O50">
        <v>61</v>
      </c>
      <c r="P50">
        <v>609</v>
      </c>
      <c r="Q50">
        <v>3</v>
      </c>
      <c r="R50">
        <v>30</v>
      </c>
      <c r="S50">
        <v>9</v>
      </c>
      <c r="T50">
        <v>1837</v>
      </c>
      <c r="U50">
        <v>3.44</v>
      </c>
      <c r="V50">
        <v>160</v>
      </c>
      <c r="W50" t="s">
        <v>17</v>
      </c>
      <c r="X50">
        <v>10</v>
      </c>
      <c r="Y50">
        <v>68</v>
      </c>
      <c r="Z50">
        <v>5.4</v>
      </c>
      <c r="AA50" t="s">
        <v>18</v>
      </c>
      <c r="AB50" t="s">
        <v>18</v>
      </c>
      <c r="AC50">
        <v>59</v>
      </c>
      <c r="AD50">
        <v>0.53</v>
      </c>
      <c r="AE50">
        <v>2.5999999999999999E-2</v>
      </c>
      <c r="AF50">
        <v>27</v>
      </c>
      <c r="AG50">
        <v>38</v>
      </c>
      <c r="AH50">
        <v>0.69</v>
      </c>
      <c r="AI50">
        <v>1774</v>
      </c>
      <c r="AJ50">
        <v>0.18</v>
      </c>
      <c r="AK50">
        <v>5.32</v>
      </c>
      <c r="AL50">
        <v>7.0000000000000007E-2</v>
      </c>
      <c r="AM50">
        <v>2.02</v>
      </c>
      <c r="AN50" t="s">
        <v>19</v>
      </c>
      <c r="AO50">
        <v>29</v>
      </c>
      <c r="AP50">
        <v>4</v>
      </c>
      <c r="AQ50">
        <v>13</v>
      </c>
      <c r="AR50">
        <v>5</v>
      </c>
      <c r="AS50">
        <v>2</v>
      </c>
      <c r="AT50">
        <v>9</v>
      </c>
      <c r="AU50" t="s">
        <v>21</v>
      </c>
    </row>
    <row r="51" spans="1:47" x14ac:dyDescent="0.25">
      <c r="A51" t="s">
        <v>1</v>
      </c>
      <c r="B51">
        <v>88</v>
      </c>
      <c r="C51">
        <v>90</v>
      </c>
      <c r="D51">
        <v>2</v>
      </c>
      <c r="E51" t="s">
        <v>13</v>
      </c>
      <c r="F51">
        <v>1475400</v>
      </c>
      <c r="G51" t="s">
        <v>67</v>
      </c>
      <c r="H51">
        <v>1475400</v>
      </c>
      <c r="I51" t="s">
        <v>9</v>
      </c>
      <c r="J51">
        <v>7.87</v>
      </c>
      <c r="K51">
        <v>0.1</v>
      </c>
      <c r="M51">
        <v>2</v>
      </c>
      <c r="N51">
        <v>42</v>
      </c>
      <c r="O51">
        <v>100</v>
      </c>
      <c r="P51">
        <v>655</v>
      </c>
      <c r="Q51">
        <v>3.5</v>
      </c>
      <c r="R51">
        <v>35</v>
      </c>
      <c r="S51">
        <v>17</v>
      </c>
      <c r="T51">
        <v>2284</v>
      </c>
      <c r="U51">
        <v>3.31</v>
      </c>
      <c r="V51">
        <v>207</v>
      </c>
      <c r="W51">
        <v>20</v>
      </c>
      <c r="X51">
        <v>11</v>
      </c>
      <c r="Y51">
        <v>61</v>
      </c>
      <c r="Z51">
        <v>6.7</v>
      </c>
      <c r="AA51" t="s">
        <v>18</v>
      </c>
      <c r="AB51" t="s">
        <v>18</v>
      </c>
      <c r="AC51">
        <v>58</v>
      </c>
      <c r="AD51">
        <v>0.3</v>
      </c>
      <c r="AE51">
        <v>2.5999999999999999E-2</v>
      </c>
      <c r="AF51">
        <v>30</v>
      </c>
      <c r="AG51">
        <v>38</v>
      </c>
      <c r="AH51">
        <v>0.69</v>
      </c>
      <c r="AI51">
        <v>1637</v>
      </c>
      <c r="AJ51">
        <v>0.18</v>
      </c>
      <c r="AK51">
        <v>5.19</v>
      </c>
      <c r="AL51">
        <v>7.0000000000000007E-2</v>
      </c>
      <c r="AM51">
        <v>2.11</v>
      </c>
      <c r="AN51" t="s">
        <v>19</v>
      </c>
      <c r="AO51">
        <v>30</v>
      </c>
      <c r="AP51">
        <v>4</v>
      </c>
      <c r="AQ51">
        <v>14</v>
      </c>
      <c r="AR51">
        <v>5</v>
      </c>
      <c r="AS51">
        <v>2</v>
      </c>
      <c r="AT51">
        <v>9</v>
      </c>
      <c r="AU51" t="s">
        <v>21</v>
      </c>
    </row>
    <row r="52" spans="1:47" s="1" customFormat="1" x14ac:dyDescent="0.25">
      <c r="A52" s="1" t="s">
        <v>1</v>
      </c>
      <c r="B52" s="1">
        <v>90</v>
      </c>
      <c r="C52" s="1">
        <v>92</v>
      </c>
      <c r="D52" s="1">
        <v>2</v>
      </c>
      <c r="E52" s="1" t="s">
        <v>9</v>
      </c>
      <c r="F52" s="1">
        <v>1475401</v>
      </c>
      <c r="G52" s="1" t="s">
        <v>67</v>
      </c>
      <c r="H52" s="1">
        <v>1475401</v>
      </c>
      <c r="I52" s="1" t="s">
        <v>9</v>
      </c>
      <c r="J52" s="1">
        <v>9.0500000000000007</v>
      </c>
      <c r="K52" s="1">
        <v>6.7000000000000004E-2</v>
      </c>
      <c r="M52" s="1" t="s">
        <v>15</v>
      </c>
      <c r="N52" s="1">
        <v>69</v>
      </c>
      <c r="O52" s="1">
        <v>18</v>
      </c>
      <c r="P52" s="1">
        <v>581</v>
      </c>
      <c r="Q52" s="1" t="s">
        <v>16</v>
      </c>
      <c r="R52" s="1">
        <v>47</v>
      </c>
      <c r="S52" s="1">
        <v>23</v>
      </c>
      <c r="T52" s="1">
        <v>1541</v>
      </c>
      <c r="U52" s="1">
        <v>3.75</v>
      </c>
      <c r="V52" s="1">
        <v>211</v>
      </c>
      <c r="W52" s="1" t="s">
        <v>17</v>
      </c>
      <c r="X52" s="1">
        <v>12</v>
      </c>
      <c r="Y52" s="1">
        <v>164</v>
      </c>
      <c r="Z52" s="1">
        <v>6.9</v>
      </c>
      <c r="AA52" s="1" t="s">
        <v>18</v>
      </c>
      <c r="AB52" s="1" t="s">
        <v>18</v>
      </c>
      <c r="AC52" s="1">
        <v>82</v>
      </c>
      <c r="AD52" s="1">
        <v>2.67</v>
      </c>
      <c r="AE52" s="1">
        <v>5.0999999999999997E-2</v>
      </c>
      <c r="AF52" s="1">
        <v>40</v>
      </c>
      <c r="AG52" s="1">
        <v>48</v>
      </c>
      <c r="AH52" s="1">
        <v>0.94</v>
      </c>
      <c r="AI52" s="1">
        <v>1580</v>
      </c>
      <c r="AJ52" s="1">
        <v>0.22</v>
      </c>
      <c r="AK52" s="1">
        <v>7.02</v>
      </c>
      <c r="AL52" s="1">
        <v>0.11</v>
      </c>
      <c r="AM52" s="1">
        <v>2.2000000000000002</v>
      </c>
      <c r="AN52" s="1" t="s">
        <v>19</v>
      </c>
      <c r="AO52" s="1">
        <v>54</v>
      </c>
      <c r="AP52" s="1">
        <v>7</v>
      </c>
      <c r="AQ52" s="1">
        <v>20</v>
      </c>
      <c r="AR52" s="1">
        <v>7</v>
      </c>
      <c r="AS52" s="1">
        <v>2</v>
      </c>
      <c r="AT52" s="1">
        <v>11</v>
      </c>
      <c r="AU52" s="1" t="s">
        <v>21</v>
      </c>
    </row>
    <row r="53" spans="1:47" s="1" customFormat="1" x14ac:dyDescent="0.25">
      <c r="A53" s="1" t="s">
        <v>1</v>
      </c>
      <c r="B53" s="1">
        <f t="shared" ref="B53:B60" si="10">C52</f>
        <v>92</v>
      </c>
      <c r="C53" s="1">
        <v>94</v>
      </c>
      <c r="D53" s="1">
        <f t="shared" ref="D53:D60" si="11">C53-B53</f>
        <v>2</v>
      </c>
      <c r="E53" s="1" t="s">
        <v>9</v>
      </c>
      <c r="F53" s="1">
        <v>1475402</v>
      </c>
      <c r="G53" s="1" t="s">
        <v>67</v>
      </c>
      <c r="H53" s="1">
        <v>1475402</v>
      </c>
      <c r="I53" s="1" t="s">
        <v>9</v>
      </c>
      <c r="J53" s="1">
        <v>7.83</v>
      </c>
      <c r="K53" s="1">
        <v>0.14099999999999999</v>
      </c>
      <c r="M53" s="1">
        <v>3</v>
      </c>
      <c r="N53" s="1">
        <v>35</v>
      </c>
      <c r="O53" s="1">
        <v>21</v>
      </c>
      <c r="P53" s="1">
        <v>485</v>
      </c>
      <c r="Q53" s="1" t="s">
        <v>16</v>
      </c>
      <c r="R53" s="1">
        <v>44</v>
      </c>
      <c r="S53" s="1">
        <v>19</v>
      </c>
      <c r="T53" s="1">
        <v>1508</v>
      </c>
      <c r="U53" s="1">
        <v>4.1399999999999997</v>
      </c>
      <c r="V53" s="1">
        <v>126</v>
      </c>
      <c r="W53" s="1" t="s">
        <v>17</v>
      </c>
      <c r="X53" s="1">
        <v>11</v>
      </c>
      <c r="Y53" s="1">
        <v>172</v>
      </c>
      <c r="Z53" s="1">
        <v>4.2</v>
      </c>
      <c r="AA53" s="1" t="s">
        <v>18</v>
      </c>
      <c r="AB53" s="1" t="s">
        <v>18</v>
      </c>
      <c r="AC53" s="1">
        <v>105</v>
      </c>
      <c r="AD53" s="1">
        <v>4.99</v>
      </c>
      <c r="AE53" s="1">
        <v>5.5E-2</v>
      </c>
      <c r="AF53" s="1">
        <v>42</v>
      </c>
      <c r="AG53" s="1">
        <v>49</v>
      </c>
      <c r="AH53" s="1">
        <v>2.7</v>
      </c>
      <c r="AI53" s="1">
        <v>1071</v>
      </c>
      <c r="AJ53" s="1">
        <v>0.28999999999999998</v>
      </c>
      <c r="AK53" s="1">
        <v>7.03</v>
      </c>
      <c r="AL53" s="1">
        <v>0.27</v>
      </c>
      <c r="AM53" s="1">
        <v>1.75</v>
      </c>
      <c r="AN53" s="1">
        <v>6</v>
      </c>
      <c r="AO53" s="1">
        <v>68</v>
      </c>
      <c r="AP53" s="1">
        <v>20</v>
      </c>
      <c r="AQ53" s="1">
        <v>25</v>
      </c>
      <c r="AR53" s="1">
        <v>9</v>
      </c>
      <c r="AS53" s="1">
        <v>3</v>
      </c>
      <c r="AT53" s="1">
        <v>13</v>
      </c>
      <c r="AU53" s="1" t="s">
        <v>21</v>
      </c>
    </row>
    <row r="54" spans="1:47" s="1" customFormat="1" x14ac:dyDescent="0.25">
      <c r="A54" s="1" t="s">
        <v>1</v>
      </c>
      <c r="B54" s="1">
        <f t="shared" si="10"/>
        <v>94</v>
      </c>
      <c r="C54" s="1">
        <v>96</v>
      </c>
      <c r="D54" s="1">
        <f t="shared" si="11"/>
        <v>2</v>
      </c>
      <c r="E54" s="1" t="s">
        <v>9</v>
      </c>
      <c r="F54" s="1">
        <v>1475403</v>
      </c>
      <c r="G54" s="1" t="s">
        <v>67</v>
      </c>
      <c r="H54" s="1">
        <v>1475403</v>
      </c>
      <c r="I54" s="1" t="s">
        <v>9</v>
      </c>
      <c r="J54" s="1">
        <v>7.97</v>
      </c>
      <c r="K54" s="1">
        <v>0.35799999999999998</v>
      </c>
      <c r="M54" s="1" t="s">
        <v>15</v>
      </c>
      <c r="N54" s="1">
        <v>35</v>
      </c>
      <c r="O54" s="1">
        <v>146</v>
      </c>
      <c r="P54" s="1">
        <v>446</v>
      </c>
      <c r="Q54" s="1">
        <v>2.8</v>
      </c>
      <c r="R54" s="1">
        <v>33</v>
      </c>
      <c r="S54" s="1">
        <v>8</v>
      </c>
      <c r="T54" s="1">
        <v>626</v>
      </c>
      <c r="U54" s="1">
        <v>2.97</v>
      </c>
      <c r="V54" s="1">
        <v>119</v>
      </c>
      <c r="W54" s="1" t="s">
        <v>17</v>
      </c>
      <c r="X54" s="1">
        <v>9</v>
      </c>
      <c r="Y54" s="1">
        <v>91</v>
      </c>
      <c r="Z54" s="1">
        <v>2.8</v>
      </c>
      <c r="AA54" s="1" t="s">
        <v>18</v>
      </c>
      <c r="AB54" s="1">
        <v>5</v>
      </c>
      <c r="AC54" s="1">
        <v>55</v>
      </c>
      <c r="AD54" s="1">
        <v>1.91</v>
      </c>
      <c r="AE54" s="1">
        <v>3.3000000000000002E-2</v>
      </c>
      <c r="AF54" s="1">
        <v>27</v>
      </c>
      <c r="AG54" s="1">
        <v>31</v>
      </c>
      <c r="AH54" s="1">
        <v>1.03</v>
      </c>
      <c r="AI54" s="1">
        <v>745</v>
      </c>
      <c r="AJ54" s="1">
        <v>0.16</v>
      </c>
      <c r="AK54" s="1">
        <v>4.67</v>
      </c>
      <c r="AL54" s="1">
        <v>0.16</v>
      </c>
      <c r="AM54" s="1">
        <v>1.48</v>
      </c>
      <c r="AN54" s="1">
        <v>91</v>
      </c>
      <c r="AO54" s="1">
        <v>40</v>
      </c>
      <c r="AP54" s="1">
        <v>7</v>
      </c>
      <c r="AQ54" s="1">
        <v>15</v>
      </c>
      <c r="AR54" s="1">
        <v>5</v>
      </c>
      <c r="AS54" s="1">
        <v>2</v>
      </c>
      <c r="AT54" s="1">
        <v>7</v>
      </c>
      <c r="AU54" s="1" t="s">
        <v>21</v>
      </c>
    </row>
    <row r="55" spans="1:47" s="1" customFormat="1" x14ac:dyDescent="0.25">
      <c r="A55" s="1" t="s">
        <v>1</v>
      </c>
      <c r="B55" s="1">
        <f t="shared" si="10"/>
        <v>96</v>
      </c>
      <c r="C55" s="1">
        <v>98</v>
      </c>
      <c r="D55" s="1">
        <f t="shared" si="11"/>
        <v>2</v>
      </c>
      <c r="E55" s="1" t="s">
        <v>9</v>
      </c>
      <c r="F55" s="1">
        <v>1475404</v>
      </c>
      <c r="G55" s="1" t="s">
        <v>67</v>
      </c>
      <c r="H55" s="1">
        <v>1475404</v>
      </c>
      <c r="I55" s="1" t="s">
        <v>9</v>
      </c>
      <c r="J55" s="1">
        <v>9.1999999999999993</v>
      </c>
      <c r="K55" s="1">
        <v>0.502</v>
      </c>
      <c r="M55" s="1">
        <v>2</v>
      </c>
      <c r="N55" s="1">
        <v>78</v>
      </c>
      <c r="O55" s="1">
        <v>304</v>
      </c>
      <c r="P55" s="1">
        <v>694</v>
      </c>
      <c r="Q55" s="1">
        <v>4.0999999999999996</v>
      </c>
      <c r="R55" s="1">
        <v>44</v>
      </c>
      <c r="S55" s="1">
        <v>10</v>
      </c>
      <c r="T55" s="1">
        <v>573</v>
      </c>
      <c r="U55" s="1">
        <v>4.5</v>
      </c>
      <c r="V55" s="1">
        <v>227</v>
      </c>
      <c r="W55" s="1" t="s">
        <v>17</v>
      </c>
      <c r="X55" s="1">
        <v>11</v>
      </c>
      <c r="Y55" s="1">
        <v>61</v>
      </c>
      <c r="Z55" s="1">
        <v>4.3</v>
      </c>
      <c r="AA55" s="1" t="s">
        <v>18</v>
      </c>
      <c r="AB55" s="1">
        <v>10</v>
      </c>
      <c r="AC55" s="1">
        <v>87</v>
      </c>
      <c r="AD55" s="1">
        <v>0.98</v>
      </c>
      <c r="AE55" s="1">
        <v>5.2999999999999999E-2</v>
      </c>
      <c r="AF55" s="1">
        <v>38</v>
      </c>
      <c r="AG55" s="1">
        <v>50</v>
      </c>
      <c r="AH55" s="1">
        <v>1.71</v>
      </c>
      <c r="AI55" s="1">
        <v>1009</v>
      </c>
      <c r="AJ55" s="1">
        <v>0.22</v>
      </c>
      <c r="AK55" s="1">
        <v>6.76</v>
      </c>
      <c r="AL55" s="1">
        <v>0.11</v>
      </c>
      <c r="AM55" s="1">
        <v>2.35</v>
      </c>
      <c r="AN55" s="1" t="s">
        <v>19</v>
      </c>
      <c r="AO55" s="1">
        <v>62</v>
      </c>
      <c r="AP55" s="1">
        <v>11</v>
      </c>
      <c r="AQ55" s="1">
        <v>24</v>
      </c>
      <c r="AR55" s="1">
        <v>6</v>
      </c>
      <c r="AS55" s="1">
        <v>2</v>
      </c>
      <c r="AT55" s="1">
        <v>13</v>
      </c>
      <c r="AU55" s="1" t="s">
        <v>21</v>
      </c>
    </row>
    <row r="56" spans="1:47" x14ac:dyDescent="0.25">
      <c r="A56" t="s">
        <v>1</v>
      </c>
      <c r="B56">
        <f t="shared" si="10"/>
        <v>98</v>
      </c>
      <c r="C56">
        <v>100</v>
      </c>
      <c r="D56">
        <f t="shared" si="11"/>
        <v>2</v>
      </c>
      <c r="E56" t="s">
        <v>9</v>
      </c>
      <c r="F56">
        <v>1475405</v>
      </c>
      <c r="G56" t="s">
        <v>67</v>
      </c>
      <c r="H56">
        <v>1475405</v>
      </c>
      <c r="I56" t="s">
        <v>9</v>
      </c>
      <c r="J56">
        <v>8.58</v>
      </c>
      <c r="K56">
        <v>0.58899999999999997</v>
      </c>
      <c r="M56" t="s">
        <v>15</v>
      </c>
      <c r="N56">
        <v>94</v>
      </c>
      <c r="O56">
        <v>30</v>
      </c>
      <c r="P56">
        <v>394</v>
      </c>
      <c r="Q56">
        <v>0.7</v>
      </c>
      <c r="R56">
        <v>33</v>
      </c>
      <c r="S56">
        <v>8</v>
      </c>
      <c r="T56">
        <v>551</v>
      </c>
      <c r="U56">
        <v>4.97</v>
      </c>
      <c r="V56">
        <v>208</v>
      </c>
      <c r="W56" t="s">
        <v>17</v>
      </c>
      <c r="X56">
        <v>11</v>
      </c>
      <c r="Y56">
        <v>66</v>
      </c>
      <c r="Z56">
        <v>2.1</v>
      </c>
      <c r="AA56" t="s">
        <v>18</v>
      </c>
      <c r="AB56">
        <v>14</v>
      </c>
      <c r="AC56">
        <v>83</v>
      </c>
      <c r="AD56">
        <v>0.82</v>
      </c>
      <c r="AE56">
        <v>5.1999999999999998E-2</v>
      </c>
      <c r="AF56">
        <v>31</v>
      </c>
      <c r="AG56">
        <v>53</v>
      </c>
      <c r="AH56">
        <v>1.77</v>
      </c>
      <c r="AI56">
        <v>1008</v>
      </c>
      <c r="AJ56">
        <v>0.22</v>
      </c>
      <c r="AK56">
        <v>6.75</v>
      </c>
      <c r="AL56">
        <v>0.14000000000000001</v>
      </c>
      <c r="AM56">
        <v>2.52</v>
      </c>
      <c r="AN56" t="s">
        <v>19</v>
      </c>
      <c r="AO56">
        <v>53</v>
      </c>
      <c r="AP56">
        <v>9</v>
      </c>
      <c r="AQ56">
        <v>19</v>
      </c>
      <c r="AR56">
        <v>6</v>
      </c>
      <c r="AS56">
        <v>2</v>
      </c>
      <c r="AT56">
        <v>12</v>
      </c>
      <c r="AU56" t="s">
        <v>21</v>
      </c>
    </row>
    <row r="57" spans="1:47" x14ac:dyDescent="0.25">
      <c r="A57" t="s">
        <v>1</v>
      </c>
      <c r="B57">
        <f t="shared" si="10"/>
        <v>100</v>
      </c>
      <c r="C57">
        <v>102</v>
      </c>
      <c r="D57">
        <f t="shared" si="11"/>
        <v>2</v>
      </c>
      <c r="E57" t="s">
        <v>9</v>
      </c>
      <c r="F57">
        <v>1475406</v>
      </c>
      <c r="G57" t="s">
        <v>67</v>
      </c>
      <c r="H57">
        <v>1475406</v>
      </c>
      <c r="I57" t="s">
        <v>9</v>
      </c>
      <c r="J57">
        <v>7.66</v>
      </c>
      <c r="K57">
        <v>0.81</v>
      </c>
      <c r="M57" t="s">
        <v>15</v>
      </c>
      <c r="N57">
        <v>30</v>
      </c>
      <c r="O57">
        <v>33</v>
      </c>
      <c r="P57">
        <v>140</v>
      </c>
      <c r="Q57">
        <v>0.5</v>
      </c>
      <c r="R57">
        <v>14</v>
      </c>
      <c r="S57">
        <v>4</v>
      </c>
      <c r="T57">
        <v>356</v>
      </c>
      <c r="U57">
        <v>2.27</v>
      </c>
      <c r="V57">
        <v>97</v>
      </c>
      <c r="W57" t="s">
        <v>17</v>
      </c>
      <c r="X57">
        <v>12</v>
      </c>
      <c r="Y57">
        <v>67</v>
      </c>
      <c r="Z57">
        <v>1.1000000000000001</v>
      </c>
      <c r="AA57" t="s">
        <v>18</v>
      </c>
      <c r="AB57">
        <v>15</v>
      </c>
      <c r="AC57">
        <v>54</v>
      </c>
      <c r="AD57">
        <v>0.33</v>
      </c>
      <c r="AE57">
        <v>3.7999999999999999E-2</v>
      </c>
      <c r="AF57">
        <v>32</v>
      </c>
      <c r="AG57">
        <v>34</v>
      </c>
      <c r="AH57">
        <v>0.57999999999999996</v>
      </c>
      <c r="AI57">
        <v>968</v>
      </c>
      <c r="AJ57">
        <v>0.17</v>
      </c>
      <c r="AK57">
        <v>5.57</v>
      </c>
      <c r="AL57">
        <v>0.22</v>
      </c>
      <c r="AM57">
        <v>2.33</v>
      </c>
      <c r="AN57" t="s">
        <v>19</v>
      </c>
      <c r="AO57">
        <v>47</v>
      </c>
      <c r="AP57">
        <v>4</v>
      </c>
      <c r="AQ57">
        <v>11</v>
      </c>
      <c r="AR57">
        <v>5</v>
      </c>
      <c r="AS57">
        <v>2</v>
      </c>
      <c r="AT57">
        <v>8</v>
      </c>
      <c r="AU57" t="s">
        <v>21</v>
      </c>
    </row>
    <row r="58" spans="1:47" x14ac:dyDescent="0.25">
      <c r="A58" t="s">
        <v>1</v>
      </c>
      <c r="B58">
        <f t="shared" si="10"/>
        <v>102</v>
      </c>
      <c r="C58">
        <v>104</v>
      </c>
      <c r="D58">
        <f t="shared" si="11"/>
        <v>2</v>
      </c>
      <c r="E58" t="s">
        <v>9</v>
      </c>
      <c r="F58">
        <v>1475407</v>
      </c>
      <c r="G58" t="s">
        <v>67</v>
      </c>
      <c r="H58">
        <v>1475407</v>
      </c>
      <c r="I58" t="s">
        <v>9</v>
      </c>
      <c r="J58">
        <v>9.0399999999999991</v>
      </c>
      <c r="K58">
        <v>0.29099999999999998</v>
      </c>
      <c r="M58" t="s">
        <v>15</v>
      </c>
      <c r="N58">
        <v>64</v>
      </c>
      <c r="O58">
        <v>17</v>
      </c>
      <c r="P58">
        <v>179</v>
      </c>
      <c r="Q58" t="s">
        <v>16</v>
      </c>
      <c r="R58">
        <v>27</v>
      </c>
      <c r="S58">
        <v>8</v>
      </c>
      <c r="T58">
        <v>406</v>
      </c>
      <c r="U58">
        <v>3.41</v>
      </c>
      <c r="V58">
        <v>145</v>
      </c>
      <c r="W58" t="s">
        <v>17</v>
      </c>
      <c r="X58">
        <v>12</v>
      </c>
      <c r="Y58">
        <v>71</v>
      </c>
      <c r="Z58">
        <v>1.1000000000000001</v>
      </c>
      <c r="AA58" t="s">
        <v>18</v>
      </c>
      <c r="AB58" t="s">
        <v>18</v>
      </c>
      <c r="AC58">
        <v>63</v>
      </c>
      <c r="AD58">
        <v>0.76</v>
      </c>
      <c r="AE58">
        <v>3.3000000000000002E-2</v>
      </c>
      <c r="AF58">
        <v>33</v>
      </c>
      <c r="AG58">
        <v>39</v>
      </c>
      <c r="AH58">
        <v>0.83</v>
      </c>
      <c r="AI58">
        <v>1001</v>
      </c>
      <c r="AJ58">
        <v>0.18</v>
      </c>
      <c r="AK58">
        <v>5.95</v>
      </c>
      <c r="AL58">
        <v>0.13</v>
      </c>
      <c r="AM58">
        <v>2.0099999999999998</v>
      </c>
      <c r="AN58">
        <v>23</v>
      </c>
      <c r="AO58">
        <v>41</v>
      </c>
      <c r="AP58">
        <v>5</v>
      </c>
      <c r="AQ58">
        <v>15</v>
      </c>
      <c r="AR58">
        <v>6</v>
      </c>
      <c r="AS58">
        <v>2</v>
      </c>
      <c r="AT58">
        <v>9</v>
      </c>
      <c r="AU58" t="s">
        <v>21</v>
      </c>
    </row>
    <row r="59" spans="1:47" s="1" customFormat="1" x14ac:dyDescent="0.25">
      <c r="A59" s="1" t="s">
        <v>1</v>
      </c>
      <c r="B59" s="1">
        <f t="shared" si="10"/>
        <v>104</v>
      </c>
      <c r="C59" s="1">
        <v>106</v>
      </c>
      <c r="D59" s="1">
        <f t="shared" si="11"/>
        <v>2</v>
      </c>
      <c r="E59" s="1" t="s">
        <v>9</v>
      </c>
      <c r="F59" s="1">
        <v>1475408</v>
      </c>
      <c r="G59" s="1" t="s">
        <v>67</v>
      </c>
      <c r="H59" s="1">
        <v>1475408</v>
      </c>
      <c r="I59" s="1" t="s">
        <v>9</v>
      </c>
      <c r="J59" s="1">
        <v>6.49</v>
      </c>
      <c r="K59" s="1">
        <v>0.41299999999999998</v>
      </c>
      <c r="M59" s="1" t="s">
        <v>15</v>
      </c>
      <c r="N59" s="1">
        <v>93</v>
      </c>
      <c r="O59" s="1">
        <v>18</v>
      </c>
      <c r="P59" s="1">
        <v>184</v>
      </c>
      <c r="Q59" s="1" t="s">
        <v>16</v>
      </c>
      <c r="R59" s="1">
        <v>39</v>
      </c>
      <c r="S59" s="1">
        <v>16</v>
      </c>
      <c r="T59" s="1">
        <v>855</v>
      </c>
      <c r="U59" s="1">
        <v>4.28</v>
      </c>
      <c r="V59" s="1">
        <v>91</v>
      </c>
      <c r="W59" s="1" t="s">
        <v>17</v>
      </c>
      <c r="X59" s="1">
        <v>11</v>
      </c>
      <c r="Y59" s="1">
        <v>193</v>
      </c>
      <c r="Z59" s="1">
        <v>1.2</v>
      </c>
      <c r="AA59" s="1" t="s">
        <v>18</v>
      </c>
      <c r="AB59" s="1">
        <v>6</v>
      </c>
      <c r="AC59" s="1">
        <v>104</v>
      </c>
      <c r="AD59" s="1">
        <v>3.67</v>
      </c>
      <c r="AE59" s="1">
        <v>6.2E-2</v>
      </c>
      <c r="AF59" s="1">
        <v>36</v>
      </c>
      <c r="AG59" s="1">
        <v>47</v>
      </c>
      <c r="AH59" s="1">
        <v>1.97</v>
      </c>
      <c r="AI59" s="1">
        <v>661</v>
      </c>
      <c r="AJ59" s="1">
        <v>0.26</v>
      </c>
      <c r="AK59" s="1">
        <v>6.32</v>
      </c>
      <c r="AL59" s="1">
        <v>0.28000000000000003</v>
      </c>
      <c r="AM59" s="1">
        <v>1.32</v>
      </c>
      <c r="AN59" s="1" t="s">
        <v>19</v>
      </c>
      <c r="AO59" s="1">
        <v>49</v>
      </c>
      <c r="AP59" s="1">
        <v>14</v>
      </c>
      <c r="AQ59" s="1">
        <v>24</v>
      </c>
      <c r="AR59" s="1">
        <v>8</v>
      </c>
      <c r="AS59" s="1">
        <v>3</v>
      </c>
      <c r="AT59" s="1">
        <v>12</v>
      </c>
      <c r="AU59" s="1">
        <v>0.4</v>
      </c>
    </row>
    <row r="60" spans="1:47" s="1" customFormat="1" x14ac:dyDescent="0.25">
      <c r="A60" s="1" t="s">
        <v>1</v>
      </c>
      <c r="B60" s="1">
        <f t="shared" si="10"/>
        <v>106</v>
      </c>
      <c r="C60" s="1">
        <v>108</v>
      </c>
      <c r="D60" s="1">
        <f t="shared" si="11"/>
        <v>2</v>
      </c>
      <c r="E60" s="1" t="s">
        <v>9</v>
      </c>
      <c r="F60" s="1">
        <v>1475409</v>
      </c>
      <c r="G60" s="1" t="s">
        <v>67</v>
      </c>
      <c r="H60" s="1">
        <v>1475409</v>
      </c>
      <c r="I60" s="1" t="s">
        <v>9</v>
      </c>
      <c r="J60" s="1">
        <v>8.14</v>
      </c>
      <c r="K60" s="1">
        <v>0.66600000000000004</v>
      </c>
      <c r="M60" s="1" t="s">
        <v>15</v>
      </c>
      <c r="N60" s="1">
        <v>39</v>
      </c>
      <c r="O60" s="1">
        <v>6</v>
      </c>
      <c r="P60" s="1">
        <v>213</v>
      </c>
      <c r="Q60" s="1" t="s">
        <v>16</v>
      </c>
      <c r="R60" s="1">
        <v>34</v>
      </c>
      <c r="S60" s="1">
        <v>15</v>
      </c>
      <c r="T60" s="1">
        <v>1636</v>
      </c>
      <c r="U60" s="1">
        <v>4.0999999999999996</v>
      </c>
      <c r="V60" s="1">
        <v>104</v>
      </c>
      <c r="W60" s="1" t="s">
        <v>17</v>
      </c>
      <c r="X60" s="1">
        <v>9</v>
      </c>
      <c r="Y60" s="1">
        <v>262</v>
      </c>
      <c r="Z60" s="1">
        <v>0.7</v>
      </c>
      <c r="AA60" s="1" t="s">
        <v>18</v>
      </c>
      <c r="AB60" s="1">
        <v>13</v>
      </c>
      <c r="AC60" s="1">
        <v>80</v>
      </c>
      <c r="AD60" s="1">
        <v>8.25</v>
      </c>
      <c r="AE60" s="1">
        <v>5.8999999999999997E-2</v>
      </c>
      <c r="AF60" s="1">
        <v>39</v>
      </c>
      <c r="AG60" s="1">
        <v>39</v>
      </c>
      <c r="AH60" s="1">
        <v>2.77</v>
      </c>
      <c r="AI60" s="1">
        <v>697</v>
      </c>
      <c r="AJ60" s="1">
        <v>0.22</v>
      </c>
      <c r="AK60" s="1">
        <v>5.94</v>
      </c>
      <c r="AL60" s="1">
        <v>0.38</v>
      </c>
      <c r="AM60" s="1">
        <v>1.25</v>
      </c>
      <c r="AN60" s="1">
        <v>17</v>
      </c>
      <c r="AO60" s="1">
        <v>51</v>
      </c>
      <c r="AP60" s="1">
        <v>15</v>
      </c>
      <c r="AQ60" s="1">
        <v>25</v>
      </c>
      <c r="AR60" s="1">
        <v>7</v>
      </c>
      <c r="AS60" s="1">
        <v>2</v>
      </c>
      <c r="AT60" s="1">
        <v>11</v>
      </c>
      <c r="AU60" s="1">
        <v>0.1</v>
      </c>
    </row>
    <row r="62" spans="1:47" x14ac:dyDescent="0.25">
      <c r="D62">
        <f>SUM(D44:D60)</f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"/>
  <sheetViews>
    <sheetView tabSelected="1" workbookViewId="0">
      <selection activeCell="A4" sqref="A4"/>
    </sheetView>
  </sheetViews>
  <sheetFormatPr defaultRowHeight="15" x14ac:dyDescent="0.25"/>
  <cols>
    <col min="1" max="1" width="14.7109375" bestFit="1" customWidth="1"/>
    <col min="2" max="2" width="12.140625" customWidth="1"/>
    <col min="5" max="5" width="5.28515625" bestFit="1" customWidth="1"/>
    <col min="6" max="6" width="10.42578125" bestFit="1" customWidth="1"/>
    <col min="7" max="7" width="14.7109375" bestFit="1" customWidth="1"/>
    <col min="8" max="8" width="10.85546875" bestFit="1" customWidth="1"/>
    <col min="14" max="15" width="15.42578125" bestFit="1" customWidth="1"/>
    <col min="16" max="16" width="15.28515625" bestFit="1" customWidth="1"/>
    <col min="17" max="17" width="15.42578125" bestFit="1" customWidth="1"/>
  </cols>
  <sheetData>
    <row r="1" spans="1:47" x14ac:dyDescent="0.25">
      <c r="A1" t="s">
        <v>0</v>
      </c>
      <c r="B1" t="s">
        <v>2</v>
      </c>
      <c r="C1" t="s">
        <v>3</v>
      </c>
      <c r="D1" t="s">
        <v>5</v>
      </c>
      <c r="E1" t="s">
        <v>6</v>
      </c>
      <c r="F1" t="s">
        <v>4</v>
      </c>
      <c r="G1" t="s">
        <v>66</v>
      </c>
      <c r="I1" t="s">
        <v>14</v>
      </c>
      <c r="J1" t="s">
        <v>29</v>
      </c>
      <c r="K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P1" t="s">
        <v>60</v>
      </c>
      <c r="AQ1" t="s">
        <v>61</v>
      </c>
      <c r="AR1" t="s">
        <v>62</v>
      </c>
      <c r="AS1" t="s">
        <v>63</v>
      </c>
      <c r="AT1" t="s">
        <v>64</v>
      </c>
      <c r="AU1" t="s">
        <v>65</v>
      </c>
    </row>
    <row r="2" spans="1:47" s="1" customFormat="1" x14ac:dyDescent="0.25">
      <c r="A2" s="1" t="s">
        <v>1</v>
      </c>
      <c r="B2" s="1">
        <v>0</v>
      </c>
      <c r="C2" s="1">
        <v>2</v>
      </c>
      <c r="D2" s="1">
        <v>2</v>
      </c>
      <c r="E2" s="1" t="s">
        <v>9</v>
      </c>
      <c r="F2" s="1">
        <v>1475351</v>
      </c>
      <c r="G2" s="1" t="s">
        <v>67</v>
      </c>
      <c r="H2" s="1">
        <v>1475351</v>
      </c>
      <c r="I2" s="1" t="s">
        <v>9</v>
      </c>
      <c r="J2" s="1">
        <v>5.03</v>
      </c>
      <c r="K2" s="1">
        <v>0.01</v>
      </c>
      <c r="M2" s="1" t="s">
        <v>15</v>
      </c>
      <c r="N2" s="1">
        <v>10</v>
      </c>
      <c r="O2" s="1">
        <v>8</v>
      </c>
      <c r="P2" s="1">
        <v>70</v>
      </c>
      <c r="Q2" s="1" t="s">
        <v>16</v>
      </c>
      <c r="R2" s="1">
        <v>12</v>
      </c>
      <c r="S2" s="1">
        <v>5</v>
      </c>
      <c r="T2" s="1">
        <v>1380</v>
      </c>
      <c r="U2" s="1">
        <v>1.1599999999999999</v>
      </c>
      <c r="V2" s="1">
        <v>16</v>
      </c>
      <c r="W2" s="1" t="s">
        <v>17</v>
      </c>
      <c r="X2" s="1" t="s">
        <v>15</v>
      </c>
      <c r="Y2" s="1">
        <v>935</v>
      </c>
      <c r="Z2" s="1">
        <v>2.7</v>
      </c>
      <c r="AA2" s="1" t="s">
        <v>18</v>
      </c>
      <c r="AB2" s="1" t="s">
        <v>18</v>
      </c>
      <c r="AC2" s="1">
        <v>16</v>
      </c>
      <c r="AD2" s="1">
        <v>29.72</v>
      </c>
      <c r="AE2" s="1">
        <v>3.6999999999999998E-2</v>
      </c>
      <c r="AF2" s="1">
        <v>8</v>
      </c>
      <c r="AG2" s="1">
        <v>9</v>
      </c>
      <c r="AH2" s="1">
        <v>0.84</v>
      </c>
      <c r="AI2" s="1">
        <v>489</v>
      </c>
      <c r="AJ2" s="1">
        <v>0.06</v>
      </c>
      <c r="AK2" s="1">
        <v>1.36</v>
      </c>
      <c r="AL2" s="1">
        <v>0.08</v>
      </c>
      <c r="AM2" s="1">
        <v>0.25</v>
      </c>
      <c r="AN2" s="1" t="s">
        <v>19</v>
      </c>
      <c r="AO2" s="1">
        <v>15</v>
      </c>
      <c r="AP2" s="1" t="s">
        <v>15</v>
      </c>
      <c r="AQ2" s="1">
        <v>11</v>
      </c>
      <c r="AR2" s="1">
        <v>3</v>
      </c>
      <c r="AS2" s="1" t="s">
        <v>20</v>
      </c>
      <c r="AT2" s="1">
        <v>3</v>
      </c>
      <c r="AU2" s="1" t="s">
        <v>21</v>
      </c>
    </row>
    <row r="3" spans="1:47" s="1" customFormat="1" x14ac:dyDescent="0.25">
      <c r="A3" s="1" t="s">
        <v>1</v>
      </c>
      <c r="B3" s="1">
        <v>2</v>
      </c>
      <c r="C3" s="1">
        <v>4</v>
      </c>
      <c r="D3" s="1">
        <v>2</v>
      </c>
      <c r="E3" s="1" t="s">
        <v>9</v>
      </c>
      <c r="F3" s="1">
        <v>1475352</v>
      </c>
      <c r="G3" s="1" t="s">
        <v>67</v>
      </c>
      <c r="H3" s="1">
        <v>1475352</v>
      </c>
      <c r="I3" s="1" t="s">
        <v>9</v>
      </c>
      <c r="J3" s="1">
        <v>6.55</v>
      </c>
      <c r="K3" s="1" t="s">
        <v>22</v>
      </c>
      <c r="M3" s="1" t="s">
        <v>15</v>
      </c>
      <c r="N3" s="1">
        <v>10</v>
      </c>
      <c r="O3" s="1">
        <v>6</v>
      </c>
      <c r="P3" s="1">
        <v>70</v>
      </c>
      <c r="Q3" s="1" t="s">
        <v>16</v>
      </c>
      <c r="R3" s="1">
        <v>10</v>
      </c>
      <c r="S3" s="1">
        <v>3</v>
      </c>
      <c r="T3" s="1">
        <v>533</v>
      </c>
      <c r="U3" s="1">
        <v>0.93</v>
      </c>
      <c r="V3" s="1">
        <v>37</v>
      </c>
      <c r="W3" s="1" t="s">
        <v>17</v>
      </c>
      <c r="X3" s="1" t="s">
        <v>15</v>
      </c>
      <c r="Y3" s="1">
        <v>1251</v>
      </c>
      <c r="Z3" s="1">
        <v>2.6</v>
      </c>
      <c r="AA3" s="1" t="s">
        <v>18</v>
      </c>
      <c r="AB3" s="1" t="s">
        <v>18</v>
      </c>
      <c r="AC3" s="1">
        <v>16</v>
      </c>
      <c r="AD3" s="1">
        <v>31.82</v>
      </c>
      <c r="AE3" s="1">
        <v>3.5000000000000003E-2</v>
      </c>
      <c r="AF3" s="1">
        <v>9</v>
      </c>
      <c r="AG3" s="1">
        <v>11</v>
      </c>
      <c r="AH3" s="1">
        <v>0.42</v>
      </c>
      <c r="AI3" s="1">
        <v>308</v>
      </c>
      <c r="AJ3" s="1">
        <v>0.06</v>
      </c>
      <c r="AK3" s="1">
        <v>1.37</v>
      </c>
      <c r="AL3" s="1">
        <v>0.09</v>
      </c>
      <c r="AM3" s="1">
        <v>0.36</v>
      </c>
      <c r="AN3" s="1" t="s">
        <v>19</v>
      </c>
      <c r="AO3" s="1">
        <v>12</v>
      </c>
      <c r="AP3" s="1" t="s">
        <v>15</v>
      </c>
      <c r="AQ3" s="1">
        <v>7</v>
      </c>
      <c r="AR3" s="1">
        <v>2</v>
      </c>
      <c r="AS3" s="1" t="s">
        <v>20</v>
      </c>
      <c r="AT3" s="1">
        <v>3</v>
      </c>
      <c r="AU3" s="1" t="s">
        <v>21</v>
      </c>
    </row>
    <row r="4" spans="1:47" s="1" customFormat="1" x14ac:dyDescent="0.25">
      <c r="A4" s="1" t="s">
        <v>1</v>
      </c>
      <c r="B4" s="1">
        <v>4</v>
      </c>
      <c r="C4" s="1">
        <v>6</v>
      </c>
      <c r="D4" s="1">
        <v>2</v>
      </c>
      <c r="E4" s="1" t="s">
        <v>9</v>
      </c>
      <c r="F4" s="1">
        <v>1475353</v>
      </c>
      <c r="G4" s="1" t="s">
        <v>67</v>
      </c>
      <c r="H4" s="1">
        <v>1475353</v>
      </c>
      <c r="I4" s="1" t="s">
        <v>9</v>
      </c>
      <c r="J4" s="1">
        <v>7.37</v>
      </c>
      <c r="K4" s="1">
        <v>7.0000000000000007E-2</v>
      </c>
      <c r="M4" s="1" t="s">
        <v>15</v>
      </c>
      <c r="N4" s="1">
        <v>35</v>
      </c>
      <c r="O4" s="1">
        <v>12</v>
      </c>
      <c r="P4" s="1">
        <v>221</v>
      </c>
      <c r="Q4" s="1">
        <v>0.9</v>
      </c>
      <c r="R4" s="1">
        <v>33</v>
      </c>
      <c r="S4" s="1">
        <v>14</v>
      </c>
      <c r="T4" s="1">
        <v>1418</v>
      </c>
      <c r="U4" s="1">
        <v>3.01</v>
      </c>
      <c r="V4" s="1">
        <v>101</v>
      </c>
      <c r="W4" s="1" t="s">
        <v>17</v>
      </c>
      <c r="X4" s="1">
        <v>9</v>
      </c>
      <c r="Y4" s="1">
        <v>510</v>
      </c>
      <c r="Z4" s="1">
        <v>6.6</v>
      </c>
      <c r="AA4" s="1" t="s">
        <v>18</v>
      </c>
      <c r="AB4" s="1" t="s">
        <v>18</v>
      </c>
      <c r="AC4" s="1">
        <v>57</v>
      </c>
      <c r="AD4" s="1">
        <v>15.69</v>
      </c>
      <c r="AE4" s="1">
        <v>3.4000000000000002E-2</v>
      </c>
      <c r="AF4" s="1">
        <v>30</v>
      </c>
      <c r="AG4" s="1">
        <v>35</v>
      </c>
      <c r="AH4" s="1">
        <v>1.1200000000000001</v>
      </c>
      <c r="AI4" s="1">
        <v>1079</v>
      </c>
      <c r="AJ4" s="1">
        <v>0.25</v>
      </c>
      <c r="AK4" s="1">
        <v>5.4</v>
      </c>
      <c r="AL4" s="1">
        <v>0.36</v>
      </c>
      <c r="AM4" s="1">
        <v>1.26</v>
      </c>
      <c r="AN4" s="1" t="s">
        <v>19</v>
      </c>
      <c r="AO4" s="1">
        <v>49</v>
      </c>
      <c r="AP4" s="1">
        <v>7</v>
      </c>
      <c r="AQ4" s="1">
        <v>20</v>
      </c>
      <c r="AR4" s="1">
        <v>8</v>
      </c>
      <c r="AS4" s="1">
        <v>2</v>
      </c>
      <c r="AT4" s="1">
        <v>10</v>
      </c>
      <c r="AU4" s="1" t="s">
        <v>21</v>
      </c>
    </row>
    <row r="5" spans="1:47" s="1" customFormat="1" x14ac:dyDescent="0.25">
      <c r="A5" s="1" t="s">
        <v>1</v>
      </c>
      <c r="B5" s="1">
        <v>6</v>
      </c>
      <c r="C5" s="1">
        <v>8</v>
      </c>
      <c r="D5" s="1">
        <v>2</v>
      </c>
      <c r="E5" s="1" t="s">
        <v>9</v>
      </c>
      <c r="F5" s="1">
        <v>1475354</v>
      </c>
      <c r="G5" s="1" t="s">
        <v>67</v>
      </c>
      <c r="H5" s="1">
        <v>1475354</v>
      </c>
      <c r="I5" s="1" t="s">
        <v>9</v>
      </c>
      <c r="J5" s="1">
        <v>7.02</v>
      </c>
      <c r="K5" s="1">
        <v>9.2999999999999999E-2</v>
      </c>
      <c r="M5" s="1" t="s">
        <v>15</v>
      </c>
      <c r="N5" s="1">
        <v>58</v>
      </c>
      <c r="O5" s="1">
        <v>12</v>
      </c>
      <c r="P5" s="1">
        <v>272</v>
      </c>
      <c r="Q5" s="1">
        <v>2.2999999999999998</v>
      </c>
      <c r="R5" s="1">
        <v>42</v>
      </c>
      <c r="S5" s="1">
        <v>18</v>
      </c>
      <c r="T5" s="1">
        <v>1742</v>
      </c>
      <c r="U5" s="1">
        <v>3.96</v>
      </c>
      <c r="V5" s="1">
        <v>60</v>
      </c>
      <c r="W5" s="1" t="s">
        <v>17</v>
      </c>
      <c r="X5" s="1">
        <v>9</v>
      </c>
      <c r="Y5" s="1">
        <v>388</v>
      </c>
      <c r="Z5" s="1">
        <v>4.5</v>
      </c>
      <c r="AA5" s="1" t="s">
        <v>18</v>
      </c>
      <c r="AB5" s="1" t="s">
        <v>18</v>
      </c>
      <c r="AC5" s="1">
        <v>76</v>
      </c>
      <c r="AD5" s="1">
        <v>8.4499999999999993</v>
      </c>
      <c r="AE5" s="1">
        <v>4.4999999999999998E-2</v>
      </c>
      <c r="AF5" s="1">
        <v>39</v>
      </c>
      <c r="AG5" s="1">
        <v>46</v>
      </c>
      <c r="AH5" s="1">
        <v>1.59</v>
      </c>
      <c r="AI5" s="1">
        <v>1368</v>
      </c>
      <c r="AJ5" s="1">
        <v>0.31</v>
      </c>
      <c r="AK5" s="1">
        <v>7.22</v>
      </c>
      <c r="AL5" s="1">
        <v>0.6</v>
      </c>
      <c r="AM5" s="1">
        <v>1.42</v>
      </c>
      <c r="AN5" s="1" t="s">
        <v>19</v>
      </c>
      <c r="AO5" s="1">
        <v>60</v>
      </c>
      <c r="AP5" s="1">
        <v>12</v>
      </c>
      <c r="AQ5" s="1">
        <v>22</v>
      </c>
      <c r="AR5" s="1">
        <v>10</v>
      </c>
      <c r="AS5" s="1">
        <v>2</v>
      </c>
      <c r="AT5" s="1">
        <v>12</v>
      </c>
      <c r="AU5" s="1">
        <v>0.3</v>
      </c>
    </row>
    <row r="6" spans="1:47" x14ac:dyDescent="0.25">
      <c r="A6" t="s">
        <v>1</v>
      </c>
      <c r="B6">
        <v>10.6</v>
      </c>
      <c r="C6">
        <v>12</v>
      </c>
      <c r="D6">
        <v>1.4000000000000004</v>
      </c>
      <c r="E6" t="s">
        <v>9</v>
      </c>
      <c r="F6">
        <v>1475356</v>
      </c>
      <c r="G6" t="s">
        <v>67</v>
      </c>
      <c r="H6">
        <v>1475356</v>
      </c>
      <c r="I6" t="s">
        <v>9</v>
      </c>
      <c r="J6">
        <v>4.32</v>
      </c>
      <c r="K6">
        <v>8.9999999999999993E-3</v>
      </c>
      <c r="M6">
        <v>4</v>
      </c>
      <c r="N6">
        <v>33</v>
      </c>
      <c r="O6">
        <v>9</v>
      </c>
      <c r="P6">
        <v>50</v>
      </c>
      <c r="Q6">
        <v>1.5</v>
      </c>
      <c r="R6">
        <v>12</v>
      </c>
      <c r="S6" t="s">
        <v>15</v>
      </c>
      <c r="T6">
        <v>153</v>
      </c>
      <c r="U6">
        <v>2.0299999999999998</v>
      </c>
      <c r="V6">
        <v>54</v>
      </c>
      <c r="W6" t="s">
        <v>17</v>
      </c>
      <c r="X6">
        <v>4</v>
      </c>
      <c r="Y6">
        <v>124</v>
      </c>
      <c r="Z6" t="s">
        <v>23</v>
      </c>
      <c r="AA6">
        <v>7</v>
      </c>
      <c r="AB6" t="s">
        <v>18</v>
      </c>
      <c r="AC6">
        <v>252</v>
      </c>
      <c r="AD6">
        <v>0.28000000000000003</v>
      </c>
      <c r="AE6">
        <v>0.191</v>
      </c>
      <c r="AF6">
        <v>20</v>
      </c>
      <c r="AG6">
        <v>48</v>
      </c>
      <c r="AH6">
        <v>0.4</v>
      </c>
      <c r="AI6">
        <v>2745</v>
      </c>
      <c r="AJ6">
        <v>0.09</v>
      </c>
      <c r="AK6">
        <v>3.29</v>
      </c>
      <c r="AL6">
        <v>0.09</v>
      </c>
      <c r="AM6">
        <v>1.23</v>
      </c>
      <c r="AN6" t="s">
        <v>19</v>
      </c>
      <c r="AO6">
        <v>39</v>
      </c>
      <c r="AP6">
        <v>2</v>
      </c>
      <c r="AQ6">
        <v>5</v>
      </c>
      <c r="AR6">
        <v>3</v>
      </c>
      <c r="AS6">
        <v>2</v>
      </c>
      <c r="AT6">
        <v>6</v>
      </c>
      <c r="AU6" t="s">
        <v>21</v>
      </c>
    </row>
    <row r="7" spans="1:47" x14ac:dyDescent="0.25">
      <c r="A7" t="s">
        <v>1</v>
      </c>
      <c r="B7">
        <v>12</v>
      </c>
      <c r="C7">
        <v>14</v>
      </c>
      <c r="D7">
        <v>2</v>
      </c>
      <c r="E7" t="s">
        <v>9</v>
      </c>
      <c r="F7">
        <v>1475357</v>
      </c>
      <c r="G7" t="s">
        <v>67</v>
      </c>
      <c r="H7">
        <v>1475357</v>
      </c>
      <c r="I7" t="s">
        <v>9</v>
      </c>
      <c r="J7">
        <v>6.77</v>
      </c>
      <c r="K7">
        <v>1.9E-2</v>
      </c>
      <c r="M7">
        <v>11</v>
      </c>
      <c r="N7">
        <v>28</v>
      </c>
      <c r="O7">
        <v>9</v>
      </c>
      <c r="P7">
        <v>19</v>
      </c>
      <c r="Q7">
        <v>1.9</v>
      </c>
      <c r="R7">
        <v>7</v>
      </c>
      <c r="S7" t="s">
        <v>15</v>
      </c>
      <c r="T7">
        <v>114</v>
      </c>
      <c r="U7">
        <v>1.7</v>
      </c>
      <c r="V7">
        <v>59</v>
      </c>
      <c r="W7" t="s">
        <v>17</v>
      </c>
      <c r="X7" t="s">
        <v>15</v>
      </c>
      <c r="Y7">
        <v>111</v>
      </c>
      <c r="Z7" t="s">
        <v>23</v>
      </c>
      <c r="AA7" t="s">
        <v>18</v>
      </c>
      <c r="AB7" t="s">
        <v>18</v>
      </c>
      <c r="AC7">
        <v>403</v>
      </c>
      <c r="AD7">
        <v>0.42</v>
      </c>
      <c r="AE7">
        <v>0.32900000000000001</v>
      </c>
      <c r="AF7">
        <v>13</v>
      </c>
      <c r="AG7">
        <v>49</v>
      </c>
      <c r="AH7">
        <v>0.28000000000000003</v>
      </c>
      <c r="AI7">
        <v>2343</v>
      </c>
      <c r="AJ7">
        <v>0.05</v>
      </c>
      <c r="AK7">
        <v>1.96</v>
      </c>
      <c r="AL7">
        <v>0.04</v>
      </c>
      <c r="AM7">
        <v>0.66</v>
      </c>
      <c r="AN7" t="s">
        <v>19</v>
      </c>
      <c r="AO7">
        <v>5</v>
      </c>
      <c r="AP7" t="s">
        <v>15</v>
      </c>
      <c r="AQ7">
        <v>5</v>
      </c>
      <c r="AR7" t="s">
        <v>15</v>
      </c>
      <c r="AS7">
        <v>1</v>
      </c>
      <c r="AT7">
        <v>4</v>
      </c>
      <c r="AU7" t="s">
        <v>21</v>
      </c>
    </row>
    <row r="8" spans="1:47" x14ac:dyDescent="0.25">
      <c r="A8" t="s">
        <v>1</v>
      </c>
      <c r="B8">
        <v>14</v>
      </c>
      <c r="C8">
        <v>16</v>
      </c>
      <c r="D8">
        <v>2</v>
      </c>
      <c r="E8" t="s">
        <v>9</v>
      </c>
      <c r="F8">
        <v>1475358</v>
      </c>
      <c r="G8" t="s">
        <v>67</v>
      </c>
      <c r="H8">
        <v>1475358</v>
      </c>
      <c r="I8" t="s">
        <v>9</v>
      </c>
      <c r="J8">
        <v>10.37</v>
      </c>
      <c r="K8">
        <v>0.12</v>
      </c>
      <c r="M8">
        <v>15</v>
      </c>
      <c r="N8">
        <v>22</v>
      </c>
      <c r="O8">
        <v>8</v>
      </c>
      <c r="P8">
        <v>30</v>
      </c>
      <c r="Q8">
        <v>1.1000000000000001</v>
      </c>
      <c r="R8">
        <v>7</v>
      </c>
      <c r="S8" t="s">
        <v>15</v>
      </c>
      <c r="T8">
        <v>118</v>
      </c>
      <c r="U8">
        <v>2.38</v>
      </c>
      <c r="V8">
        <v>218</v>
      </c>
      <c r="W8" t="s">
        <v>17</v>
      </c>
      <c r="X8">
        <v>4</v>
      </c>
      <c r="Y8">
        <v>107</v>
      </c>
      <c r="Z8" t="s">
        <v>23</v>
      </c>
      <c r="AA8">
        <v>8</v>
      </c>
      <c r="AB8" t="s">
        <v>18</v>
      </c>
      <c r="AC8">
        <v>381</v>
      </c>
      <c r="AD8">
        <v>0.27</v>
      </c>
      <c r="AE8">
        <v>0.434</v>
      </c>
      <c r="AF8">
        <v>13</v>
      </c>
      <c r="AG8">
        <v>53</v>
      </c>
      <c r="AH8">
        <v>0.17</v>
      </c>
      <c r="AI8">
        <v>1328</v>
      </c>
      <c r="AJ8">
        <v>7.0000000000000007E-2</v>
      </c>
      <c r="AK8">
        <v>2.2599999999999998</v>
      </c>
      <c r="AL8">
        <v>0.05</v>
      </c>
      <c r="AM8">
        <v>0.84</v>
      </c>
      <c r="AN8" t="s">
        <v>19</v>
      </c>
      <c r="AO8">
        <v>21</v>
      </c>
      <c r="AP8" t="s">
        <v>15</v>
      </c>
      <c r="AQ8">
        <v>3</v>
      </c>
      <c r="AR8">
        <v>2</v>
      </c>
      <c r="AS8">
        <v>1</v>
      </c>
      <c r="AT8">
        <v>5</v>
      </c>
      <c r="AU8">
        <v>0.1</v>
      </c>
    </row>
    <row r="9" spans="1:47" x14ac:dyDescent="0.25">
      <c r="A9" t="s">
        <v>1</v>
      </c>
      <c r="B9">
        <v>16</v>
      </c>
      <c r="C9">
        <v>18</v>
      </c>
      <c r="D9">
        <v>2</v>
      </c>
      <c r="E9" t="s">
        <v>9</v>
      </c>
      <c r="F9">
        <v>1475359</v>
      </c>
      <c r="G9" t="s">
        <v>67</v>
      </c>
      <c r="H9">
        <v>1475359</v>
      </c>
      <c r="I9" t="s">
        <v>9</v>
      </c>
      <c r="J9">
        <v>5.79</v>
      </c>
      <c r="K9">
        <v>0.02</v>
      </c>
      <c r="M9">
        <v>10</v>
      </c>
      <c r="N9">
        <v>29</v>
      </c>
      <c r="O9">
        <v>39</v>
      </c>
      <c r="P9">
        <v>73</v>
      </c>
      <c r="Q9">
        <v>1.5</v>
      </c>
      <c r="R9">
        <v>19</v>
      </c>
      <c r="S9">
        <v>2</v>
      </c>
      <c r="T9">
        <v>229</v>
      </c>
      <c r="U9">
        <v>2.31</v>
      </c>
      <c r="V9">
        <v>93</v>
      </c>
      <c r="W9" t="s">
        <v>17</v>
      </c>
      <c r="X9">
        <v>8</v>
      </c>
      <c r="Y9">
        <v>162</v>
      </c>
      <c r="Z9">
        <v>0.5</v>
      </c>
      <c r="AA9">
        <v>6</v>
      </c>
      <c r="AB9" t="s">
        <v>18</v>
      </c>
      <c r="AC9">
        <v>461</v>
      </c>
      <c r="AD9">
        <v>0.53</v>
      </c>
      <c r="AE9">
        <v>7.1999999999999995E-2</v>
      </c>
      <c r="AF9">
        <v>23</v>
      </c>
      <c r="AG9">
        <v>49</v>
      </c>
      <c r="AH9">
        <v>0.42</v>
      </c>
      <c r="AI9">
        <v>2520</v>
      </c>
      <c r="AJ9">
        <v>0.18</v>
      </c>
      <c r="AK9">
        <v>4.66</v>
      </c>
      <c r="AL9">
        <v>0.27</v>
      </c>
      <c r="AM9">
        <v>1.42</v>
      </c>
      <c r="AN9" t="s">
        <v>19</v>
      </c>
      <c r="AO9">
        <v>55</v>
      </c>
      <c r="AP9">
        <v>3</v>
      </c>
      <c r="AQ9">
        <v>5</v>
      </c>
      <c r="AR9">
        <v>5</v>
      </c>
      <c r="AS9">
        <v>1</v>
      </c>
      <c r="AT9">
        <v>8</v>
      </c>
      <c r="AU9" t="s">
        <v>21</v>
      </c>
    </row>
    <row r="10" spans="1:47" x14ac:dyDescent="0.25">
      <c r="A10" t="s">
        <v>1</v>
      </c>
      <c r="B10">
        <v>20</v>
      </c>
      <c r="C10">
        <v>22</v>
      </c>
      <c r="D10">
        <v>2</v>
      </c>
      <c r="E10" t="s">
        <v>9</v>
      </c>
      <c r="F10">
        <v>1475362</v>
      </c>
      <c r="G10" t="s">
        <v>67</v>
      </c>
      <c r="H10">
        <v>1475362</v>
      </c>
      <c r="I10" t="s">
        <v>9</v>
      </c>
      <c r="J10">
        <v>7.21</v>
      </c>
      <c r="K10">
        <v>6.0000000000000001E-3</v>
      </c>
      <c r="M10">
        <v>3</v>
      </c>
      <c r="N10">
        <v>32</v>
      </c>
      <c r="O10">
        <v>15</v>
      </c>
      <c r="P10">
        <v>76</v>
      </c>
      <c r="Q10" t="s">
        <v>16</v>
      </c>
      <c r="R10">
        <v>21</v>
      </c>
      <c r="S10">
        <v>3</v>
      </c>
      <c r="T10">
        <v>291</v>
      </c>
      <c r="U10">
        <v>2.9</v>
      </c>
      <c r="V10">
        <v>44</v>
      </c>
      <c r="W10" t="s">
        <v>17</v>
      </c>
      <c r="X10">
        <v>10</v>
      </c>
      <c r="Y10">
        <v>230</v>
      </c>
      <c r="Z10" t="s">
        <v>23</v>
      </c>
      <c r="AA10" t="s">
        <v>18</v>
      </c>
      <c r="AB10" t="s">
        <v>18</v>
      </c>
      <c r="AC10">
        <v>149</v>
      </c>
      <c r="AD10">
        <v>0.37</v>
      </c>
      <c r="AE10">
        <v>4.9000000000000002E-2</v>
      </c>
      <c r="AF10">
        <v>28</v>
      </c>
      <c r="AG10">
        <v>62</v>
      </c>
      <c r="AH10">
        <v>0.48</v>
      </c>
      <c r="AI10">
        <v>2572</v>
      </c>
      <c r="AJ10">
        <v>0.12</v>
      </c>
      <c r="AK10">
        <v>6</v>
      </c>
      <c r="AL10">
        <v>0.54</v>
      </c>
      <c r="AM10">
        <v>1.18</v>
      </c>
      <c r="AN10" t="s">
        <v>19</v>
      </c>
      <c r="AO10">
        <v>47</v>
      </c>
      <c r="AP10" t="s">
        <v>15</v>
      </c>
      <c r="AQ10">
        <v>5</v>
      </c>
      <c r="AR10">
        <v>5</v>
      </c>
      <c r="AS10">
        <v>2</v>
      </c>
      <c r="AT10">
        <v>10</v>
      </c>
      <c r="AU10" t="s">
        <v>21</v>
      </c>
    </row>
    <row r="11" spans="1:47" x14ac:dyDescent="0.25">
      <c r="A11" t="s">
        <v>1</v>
      </c>
      <c r="B11">
        <v>22</v>
      </c>
      <c r="C11">
        <v>24</v>
      </c>
      <c r="D11">
        <v>2</v>
      </c>
      <c r="E11" t="s">
        <v>9</v>
      </c>
      <c r="F11">
        <v>1475363</v>
      </c>
      <c r="G11" t="s">
        <v>67</v>
      </c>
      <c r="H11">
        <v>1475363</v>
      </c>
      <c r="I11" t="s">
        <v>9</v>
      </c>
      <c r="J11">
        <v>8.64</v>
      </c>
      <c r="K11">
        <v>8.0000000000000002E-3</v>
      </c>
      <c r="M11" t="s">
        <v>15</v>
      </c>
      <c r="N11">
        <v>22</v>
      </c>
      <c r="O11">
        <v>10</v>
      </c>
      <c r="P11">
        <v>39</v>
      </c>
      <c r="Q11" t="s">
        <v>16</v>
      </c>
      <c r="R11">
        <v>13</v>
      </c>
      <c r="S11">
        <v>2</v>
      </c>
      <c r="T11">
        <v>372</v>
      </c>
      <c r="U11">
        <v>1.91</v>
      </c>
      <c r="V11">
        <v>17</v>
      </c>
      <c r="W11" t="s">
        <v>17</v>
      </c>
      <c r="X11">
        <v>10</v>
      </c>
      <c r="Y11">
        <v>113</v>
      </c>
      <c r="Z11" t="s">
        <v>23</v>
      </c>
      <c r="AA11" t="s">
        <v>18</v>
      </c>
      <c r="AB11" t="s">
        <v>18</v>
      </c>
      <c r="AC11">
        <v>150</v>
      </c>
      <c r="AD11">
        <v>0.11</v>
      </c>
      <c r="AE11">
        <v>2.5999999999999999E-2</v>
      </c>
      <c r="AF11">
        <v>24</v>
      </c>
      <c r="AG11">
        <v>50</v>
      </c>
      <c r="AH11">
        <v>0.44</v>
      </c>
      <c r="AI11">
        <v>3619</v>
      </c>
      <c r="AJ11">
        <v>0.14000000000000001</v>
      </c>
      <c r="AK11">
        <v>5.0599999999999996</v>
      </c>
      <c r="AL11">
        <v>0.27</v>
      </c>
      <c r="AM11">
        <v>1.51</v>
      </c>
      <c r="AN11" t="s">
        <v>19</v>
      </c>
      <c r="AO11">
        <v>50</v>
      </c>
      <c r="AP11">
        <v>2</v>
      </c>
      <c r="AQ11">
        <v>4</v>
      </c>
      <c r="AR11">
        <v>5</v>
      </c>
      <c r="AS11">
        <v>1</v>
      </c>
      <c r="AT11">
        <v>10</v>
      </c>
      <c r="AU11" t="s">
        <v>21</v>
      </c>
    </row>
    <row r="12" spans="1:47" x14ac:dyDescent="0.25">
      <c r="A12" t="s">
        <v>1</v>
      </c>
      <c r="B12">
        <v>24</v>
      </c>
      <c r="C12">
        <v>25</v>
      </c>
      <c r="D12">
        <v>1</v>
      </c>
      <c r="E12" t="s">
        <v>9</v>
      </c>
      <c r="F12">
        <v>1475364</v>
      </c>
      <c r="G12" t="s">
        <v>67</v>
      </c>
      <c r="H12">
        <v>1475364</v>
      </c>
      <c r="I12" t="s">
        <v>9</v>
      </c>
      <c r="J12">
        <v>4.21</v>
      </c>
      <c r="K12">
        <v>0.01</v>
      </c>
      <c r="M12" t="s">
        <v>15</v>
      </c>
      <c r="N12">
        <v>43</v>
      </c>
      <c r="O12">
        <v>10</v>
      </c>
      <c r="P12">
        <v>71</v>
      </c>
      <c r="Q12" t="s">
        <v>16</v>
      </c>
      <c r="R12">
        <v>23</v>
      </c>
      <c r="S12">
        <v>2</v>
      </c>
      <c r="T12">
        <v>612</v>
      </c>
      <c r="U12">
        <v>3.99</v>
      </c>
      <c r="V12">
        <v>37</v>
      </c>
      <c r="W12" t="s">
        <v>17</v>
      </c>
      <c r="X12">
        <v>6</v>
      </c>
      <c r="Y12">
        <v>113</v>
      </c>
      <c r="Z12" t="s">
        <v>23</v>
      </c>
      <c r="AA12" t="s">
        <v>18</v>
      </c>
      <c r="AB12" t="s">
        <v>18</v>
      </c>
      <c r="AC12">
        <v>148</v>
      </c>
      <c r="AD12">
        <v>0.14000000000000001</v>
      </c>
      <c r="AE12">
        <v>6.2E-2</v>
      </c>
      <c r="AF12">
        <v>21</v>
      </c>
      <c r="AG12">
        <v>58</v>
      </c>
      <c r="AH12">
        <v>0.68</v>
      </c>
      <c r="AI12">
        <v>2919</v>
      </c>
      <c r="AJ12">
        <v>0.11</v>
      </c>
      <c r="AK12">
        <v>4.91</v>
      </c>
      <c r="AL12">
        <v>0.28000000000000003</v>
      </c>
      <c r="AM12">
        <v>1.0900000000000001</v>
      </c>
      <c r="AN12" t="s">
        <v>19</v>
      </c>
      <c r="AO12">
        <v>47</v>
      </c>
      <c r="AP12" t="s">
        <v>15</v>
      </c>
      <c r="AQ12">
        <v>5</v>
      </c>
      <c r="AR12">
        <v>4</v>
      </c>
      <c r="AS12">
        <v>1</v>
      </c>
      <c r="AT12">
        <v>10</v>
      </c>
      <c r="AU12" t="s">
        <v>21</v>
      </c>
    </row>
    <row r="13" spans="1:47" x14ac:dyDescent="0.25">
      <c r="A13" t="s">
        <v>1</v>
      </c>
      <c r="B13">
        <v>46</v>
      </c>
      <c r="C13">
        <v>48</v>
      </c>
      <c r="D13">
        <v>2</v>
      </c>
      <c r="E13" t="s">
        <v>9</v>
      </c>
      <c r="F13">
        <v>1475376</v>
      </c>
      <c r="G13" t="s">
        <v>67</v>
      </c>
      <c r="H13">
        <v>1475376</v>
      </c>
      <c r="I13" t="s">
        <v>9</v>
      </c>
      <c r="J13">
        <v>5.68</v>
      </c>
      <c r="K13">
        <v>1.0999999999999999E-2</v>
      </c>
      <c r="M13" t="s">
        <v>15</v>
      </c>
      <c r="N13">
        <v>57</v>
      </c>
      <c r="O13">
        <v>12</v>
      </c>
      <c r="P13">
        <v>62</v>
      </c>
      <c r="Q13">
        <v>0.9</v>
      </c>
      <c r="R13">
        <v>24</v>
      </c>
      <c r="S13">
        <v>4</v>
      </c>
      <c r="T13">
        <v>210</v>
      </c>
      <c r="U13">
        <v>2.86</v>
      </c>
      <c r="V13">
        <v>333</v>
      </c>
      <c r="W13" t="s">
        <v>17</v>
      </c>
      <c r="X13">
        <v>12</v>
      </c>
      <c r="Y13">
        <v>255</v>
      </c>
      <c r="Z13">
        <v>0.7</v>
      </c>
      <c r="AA13" t="s">
        <v>18</v>
      </c>
      <c r="AB13" t="s">
        <v>18</v>
      </c>
      <c r="AC13">
        <v>174</v>
      </c>
      <c r="AD13">
        <v>0.23</v>
      </c>
      <c r="AE13">
        <v>7.0000000000000007E-2</v>
      </c>
      <c r="AF13">
        <v>35</v>
      </c>
      <c r="AG13">
        <v>75</v>
      </c>
      <c r="AH13">
        <v>0.42</v>
      </c>
      <c r="AI13">
        <v>3256</v>
      </c>
      <c r="AJ13">
        <v>0.22</v>
      </c>
      <c r="AK13">
        <v>7.76</v>
      </c>
      <c r="AL13">
        <v>0.42</v>
      </c>
      <c r="AM13">
        <v>2.78</v>
      </c>
      <c r="AN13" t="s">
        <v>19</v>
      </c>
      <c r="AO13">
        <v>67</v>
      </c>
      <c r="AP13">
        <v>4</v>
      </c>
      <c r="AQ13">
        <v>8</v>
      </c>
      <c r="AR13">
        <v>7</v>
      </c>
      <c r="AS13">
        <v>3</v>
      </c>
      <c r="AT13">
        <v>13</v>
      </c>
      <c r="AU13" t="s">
        <v>21</v>
      </c>
    </row>
    <row r="14" spans="1:47" x14ac:dyDescent="0.25">
      <c r="A14" t="s">
        <v>1</v>
      </c>
      <c r="B14">
        <v>48</v>
      </c>
      <c r="C14">
        <v>50</v>
      </c>
      <c r="D14">
        <v>2</v>
      </c>
      <c r="E14" t="s">
        <v>9</v>
      </c>
      <c r="F14">
        <v>1475377</v>
      </c>
      <c r="G14" t="s">
        <v>67</v>
      </c>
      <c r="H14">
        <v>1475377</v>
      </c>
      <c r="I14" t="s">
        <v>9</v>
      </c>
      <c r="J14">
        <v>8.32</v>
      </c>
      <c r="K14">
        <v>1.4999999999999999E-2</v>
      </c>
      <c r="M14">
        <v>3</v>
      </c>
      <c r="N14">
        <v>36</v>
      </c>
      <c r="O14">
        <v>12</v>
      </c>
      <c r="P14">
        <v>64</v>
      </c>
      <c r="Q14">
        <v>1.3</v>
      </c>
      <c r="R14">
        <v>19</v>
      </c>
      <c r="S14">
        <v>3</v>
      </c>
      <c r="T14">
        <v>124</v>
      </c>
      <c r="U14">
        <v>2.76</v>
      </c>
      <c r="V14">
        <v>409</v>
      </c>
      <c r="W14" t="s">
        <v>17</v>
      </c>
      <c r="X14">
        <v>9</v>
      </c>
      <c r="Y14">
        <v>234</v>
      </c>
      <c r="Z14">
        <v>1.2</v>
      </c>
      <c r="AA14">
        <v>6</v>
      </c>
      <c r="AB14" t="s">
        <v>18</v>
      </c>
      <c r="AC14">
        <v>172</v>
      </c>
      <c r="AD14">
        <v>0.2</v>
      </c>
      <c r="AE14">
        <v>7.6999999999999999E-2</v>
      </c>
      <c r="AF14">
        <v>30</v>
      </c>
      <c r="AG14">
        <v>62</v>
      </c>
      <c r="AH14">
        <v>0.33</v>
      </c>
      <c r="AI14">
        <v>2371</v>
      </c>
      <c r="AJ14">
        <v>0.2</v>
      </c>
      <c r="AK14">
        <v>5.6</v>
      </c>
      <c r="AL14">
        <v>0.24</v>
      </c>
      <c r="AM14">
        <v>2.25</v>
      </c>
      <c r="AN14" t="s">
        <v>19</v>
      </c>
      <c r="AO14">
        <v>50</v>
      </c>
      <c r="AP14">
        <v>4</v>
      </c>
      <c r="AQ14">
        <v>6</v>
      </c>
      <c r="AR14">
        <v>6</v>
      </c>
      <c r="AS14">
        <v>2</v>
      </c>
      <c r="AT14">
        <v>9</v>
      </c>
      <c r="AU14" t="s">
        <v>21</v>
      </c>
    </row>
    <row r="15" spans="1:47" x14ac:dyDescent="0.25">
      <c r="A15" t="s">
        <v>1</v>
      </c>
      <c r="B15">
        <v>50</v>
      </c>
      <c r="C15">
        <v>52</v>
      </c>
      <c r="D15">
        <v>2</v>
      </c>
      <c r="E15" t="s">
        <v>9</v>
      </c>
      <c r="F15">
        <v>1475378</v>
      </c>
      <c r="G15" t="s">
        <v>67</v>
      </c>
      <c r="H15">
        <v>1475378</v>
      </c>
      <c r="I15" t="s">
        <v>9</v>
      </c>
      <c r="J15">
        <v>8.09</v>
      </c>
      <c r="K15">
        <v>2.1999999999999999E-2</v>
      </c>
      <c r="M15">
        <v>4</v>
      </c>
      <c r="N15">
        <v>38</v>
      </c>
      <c r="O15">
        <v>8</v>
      </c>
      <c r="P15">
        <v>63</v>
      </c>
      <c r="Q15">
        <v>1.5</v>
      </c>
      <c r="R15">
        <v>19</v>
      </c>
      <c r="S15">
        <v>2</v>
      </c>
      <c r="T15">
        <v>120</v>
      </c>
      <c r="U15">
        <v>2.1</v>
      </c>
      <c r="V15">
        <v>221</v>
      </c>
      <c r="W15" t="s">
        <v>17</v>
      </c>
      <c r="X15">
        <v>9</v>
      </c>
      <c r="Y15">
        <v>172</v>
      </c>
      <c r="Z15">
        <v>0.8</v>
      </c>
      <c r="AA15">
        <v>8</v>
      </c>
      <c r="AB15" t="s">
        <v>18</v>
      </c>
      <c r="AC15">
        <v>199</v>
      </c>
      <c r="AD15">
        <v>0.28000000000000003</v>
      </c>
      <c r="AE15">
        <v>0.112</v>
      </c>
      <c r="AF15">
        <v>26</v>
      </c>
      <c r="AG15">
        <v>50</v>
      </c>
      <c r="AH15">
        <v>0.39</v>
      </c>
      <c r="AI15">
        <v>2077</v>
      </c>
      <c r="AJ15">
        <v>0.17</v>
      </c>
      <c r="AK15">
        <v>4.3600000000000003</v>
      </c>
      <c r="AL15">
        <v>0.2</v>
      </c>
      <c r="AM15">
        <v>1.69</v>
      </c>
      <c r="AN15" t="s">
        <v>19</v>
      </c>
      <c r="AO15">
        <v>46</v>
      </c>
      <c r="AP15">
        <v>3</v>
      </c>
      <c r="AQ15">
        <v>8</v>
      </c>
      <c r="AR15">
        <v>5</v>
      </c>
      <c r="AS15">
        <v>2</v>
      </c>
      <c r="AT15">
        <v>8</v>
      </c>
      <c r="AU15" t="s">
        <v>21</v>
      </c>
    </row>
    <row r="16" spans="1:47" x14ac:dyDescent="0.25">
      <c r="A16" t="s">
        <v>1</v>
      </c>
      <c r="B16">
        <v>52</v>
      </c>
      <c r="C16">
        <v>54</v>
      </c>
      <c r="D16">
        <v>2</v>
      </c>
      <c r="E16" t="s">
        <v>9</v>
      </c>
      <c r="F16">
        <v>1475379</v>
      </c>
      <c r="G16" t="s">
        <v>67</v>
      </c>
      <c r="H16">
        <v>1475379</v>
      </c>
      <c r="I16" t="s">
        <v>9</v>
      </c>
      <c r="J16">
        <v>6.57</v>
      </c>
      <c r="K16">
        <v>1.4E-2</v>
      </c>
      <c r="M16">
        <v>5</v>
      </c>
      <c r="N16">
        <v>23</v>
      </c>
      <c r="O16">
        <v>9</v>
      </c>
      <c r="P16">
        <v>63</v>
      </c>
      <c r="Q16">
        <v>0.6</v>
      </c>
      <c r="R16">
        <v>10</v>
      </c>
      <c r="S16" t="s">
        <v>15</v>
      </c>
      <c r="T16">
        <v>107</v>
      </c>
      <c r="U16">
        <v>1.57</v>
      </c>
      <c r="V16">
        <v>142</v>
      </c>
      <c r="W16" t="s">
        <v>17</v>
      </c>
      <c r="X16">
        <v>6</v>
      </c>
      <c r="Y16">
        <v>119</v>
      </c>
      <c r="Z16">
        <v>0.4</v>
      </c>
      <c r="AA16">
        <v>5</v>
      </c>
      <c r="AB16" t="s">
        <v>18</v>
      </c>
      <c r="AC16">
        <v>227</v>
      </c>
      <c r="AD16">
        <v>0.11</v>
      </c>
      <c r="AE16">
        <v>5.6000000000000001E-2</v>
      </c>
      <c r="AF16">
        <v>20</v>
      </c>
      <c r="AG16">
        <v>36</v>
      </c>
      <c r="AH16">
        <v>0.23</v>
      </c>
      <c r="AI16">
        <v>1672</v>
      </c>
      <c r="AJ16">
        <v>0.12</v>
      </c>
      <c r="AK16">
        <v>2.94</v>
      </c>
      <c r="AL16">
        <v>0.1</v>
      </c>
      <c r="AM16">
        <v>1.25</v>
      </c>
      <c r="AN16" t="s">
        <v>19</v>
      </c>
      <c r="AO16">
        <v>39</v>
      </c>
      <c r="AP16">
        <v>3</v>
      </c>
      <c r="AQ16">
        <v>5</v>
      </c>
      <c r="AR16">
        <v>4</v>
      </c>
      <c r="AS16">
        <v>1</v>
      </c>
      <c r="AT16">
        <v>5</v>
      </c>
      <c r="AU16" t="s">
        <v>21</v>
      </c>
    </row>
    <row r="17" spans="1:47" x14ac:dyDescent="0.25">
      <c r="A17" t="s">
        <v>1</v>
      </c>
      <c r="B17">
        <v>54</v>
      </c>
      <c r="C17">
        <v>56</v>
      </c>
      <c r="D17">
        <v>2</v>
      </c>
      <c r="E17" t="s">
        <v>9</v>
      </c>
      <c r="F17">
        <v>1475381</v>
      </c>
      <c r="G17" t="s">
        <v>67</v>
      </c>
      <c r="H17">
        <v>1475381</v>
      </c>
      <c r="I17" t="s">
        <v>9</v>
      </c>
      <c r="J17">
        <v>7.09</v>
      </c>
      <c r="K17">
        <v>0.01</v>
      </c>
      <c r="M17">
        <v>3</v>
      </c>
      <c r="N17">
        <v>31</v>
      </c>
      <c r="O17">
        <v>8</v>
      </c>
      <c r="P17">
        <v>84</v>
      </c>
      <c r="Q17">
        <v>0.6</v>
      </c>
      <c r="R17">
        <v>14</v>
      </c>
      <c r="S17" t="s">
        <v>15</v>
      </c>
      <c r="T17">
        <v>220</v>
      </c>
      <c r="U17">
        <v>2.39</v>
      </c>
      <c r="V17">
        <v>134</v>
      </c>
      <c r="W17" t="s">
        <v>17</v>
      </c>
      <c r="X17">
        <v>6</v>
      </c>
      <c r="Y17">
        <v>82</v>
      </c>
      <c r="Z17">
        <v>0.6</v>
      </c>
      <c r="AA17" t="s">
        <v>18</v>
      </c>
      <c r="AB17" t="s">
        <v>18</v>
      </c>
      <c r="AC17">
        <v>100</v>
      </c>
      <c r="AD17">
        <v>0.13</v>
      </c>
      <c r="AE17">
        <v>6.0999999999999999E-2</v>
      </c>
      <c r="AF17">
        <v>19</v>
      </c>
      <c r="AG17">
        <v>25</v>
      </c>
      <c r="AH17">
        <v>0.52</v>
      </c>
      <c r="AI17">
        <v>2183</v>
      </c>
      <c r="AJ17">
        <v>0.11</v>
      </c>
      <c r="AK17">
        <v>3.47</v>
      </c>
      <c r="AL17">
        <v>0.09</v>
      </c>
      <c r="AM17">
        <v>1.31</v>
      </c>
      <c r="AN17" t="s">
        <v>19</v>
      </c>
      <c r="AO17">
        <v>43</v>
      </c>
      <c r="AP17">
        <v>2</v>
      </c>
      <c r="AQ17">
        <v>6</v>
      </c>
      <c r="AR17">
        <v>4</v>
      </c>
      <c r="AS17">
        <v>1</v>
      </c>
      <c r="AT17">
        <v>6</v>
      </c>
      <c r="AU17" t="s">
        <v>21</v>
      </c>
    </row>
    <row r="18" spans="1:47" x14ac:dyDescent="0.25">
      <c r="A18" t="s">
        <v>1</v>
      </c>
      <c r="B18">
        <v>56</v>
      </c>
      <c r="C18">
        <v>58</v>
      </c>
      <c r="D18">
        <v>2</v>
      </c>
      <c r="E18" t="s">
        <v>9</v>
      </c>
      <c r="F18">
        <v>1475382</v>
      </c>
      <c r="G18" t="s">
        <v>67</v>
      </c>
      <c r="H18">
        <v>1475382</v>
      </c>
      <c r="I18" t="s">
        <v>9</v>
      </c>
      <c r="J18">
        <v>6.73</v>
      </c>
      <c r="K18">
        <v>8.9999999999999993E-3</v>
      </c>
      <c r="M18">
        <v>5</v>
      </c>
      <c r="N18">
        <v>31</v>
      </c>
      <c r="O18">
        <v>8</v>
      </c>
      <c r="P18">
        <v>78</v>
      </c>
      <c r="Q18">
        <v>0.6</v>
      </c>
      <c r="R18">
        <v>15</v>
      </c>
      <c r="S18">
        <v>3</v>
      </c>
      <c r="T18">
        <v>274</v>
      </c>
      <c r="U18">
        <v>2.31</v>
      </c>
      <c r="V18">
        <v>102</v>
      </c>
      <c r="W18" t="s">
        <v>17</v>
      </c>
      <c r="X18">
        <v>12</v>
      </c>
      <c r="Y18">
        <v>127</v>
      </c>
      <c r="Z18">
        <v>1</v>
      </c>
      <c r="AA18">
        <v>5</v>
      </c>
      <c r="AB18" t="s">
        <v>18</v>
      </c>
      <c r="AC18">
        <v>210</v>
      </c>
      <c r="AD18">
        <v>0.12</v>
      </c>
      <c r="AE18">
        <v>6.4000000000000001E-2</v>
      </c>
      <c r="AF18">
        <v>29</v>
      </c>
      <c r="AG18">
        <v>32</v>
      </c>
      <c r="AH18">
        <v>0.6</v>
      </c>
      <c r="AI18">
        <v>3228</v>
      </c>
      <c r="AJ18">
        <v>0.13</v>
      </c>
      <c r="AK18">
        <v>4.6900000000000004</v>
      </c>
      <c r="AL18">
        <v>0.11</v>
      </c>
      <c r="AM18">
        <v>1.93</v>
      </c>
      <c r="AN18" t="s">
        <v>19</v>
      </c>
      <c r="AO18">
        <v>66</v>
      </c>
      <c r="AP18">
        <v>3</v>
      </c>
      <c r="AQ18">
        <v>8</v>
      </c>
      <c r="AR18">
        <v>5</v>
      </c>
      <c r="AS18">
        <v>2</v>
      </c>
      <c r="AT18">
        <v>7</v>
      </c>
      <c r="AU18" t="s">
        <v>21</v>
      </c>
    </row>
    <row r="19" spans="1:47" x14ac:dyDescent="0.25">
      <c r="A19" t="s">
        <v>1</v>
      </c>
      <c r="B19">
        <v>58</v>
      </c>
      <c r="C19">
        <v>60</v>
      </c>
      <c r="D19">
        <v>2</v>
      </c>
      <c r="E19" t="s">
        <v>9</v>
      </c>
      <c r="F19">
        <v>1475383</v>
      </c>
      <c r="G19" t="s">
        <v>67</v>
      </c>
      <c r="H19">
        <v>1475383</v>
      </c>
      <c r="I19" t="s">
        <v>9</v>
      </c>
      <c r="J19">
        <v>7.91</v>
      </c>
      <c r="K19">
        <v>1.2E-2</v>
      </c>
      <c r="M19">
        <v>7</v>
      </c>
      <c r="N19">
        <v>40</v>
      </c>
      <c r="O19">
        <v>7</v>
      </c>
      <c r="P19">
        <v>93</v>
      </c>
      <c r="Q19">
        <v>1.1000000000000001</v>
      </c>
      <c r="R19">
        <v>16</v>
      </c>
      <c r="S19">
        <v>2</v>
      </c>
      <c r="T19">
        <v>474</v>
      </c>
      <c r="U19">
        <v>1.99</v>
      </c>
      <c r="V19">
        <v>108</v>
      </c>
      <c r="W19" t="s">
        <v>17</v>
      </c>
      <c r="X19">
        <v>9</v>
      </c>
      <c r="Y19">
        <v>97</v>
      </c>
      <c r="Z19">
        <v>1.2</v>
      </c>
      <c r="AA19" t="s">
        <v>18</v>
      </c>
      <c r="AB19" t="s">
        <v>18</v>
      </c>
      <c r="AC19">
        <v>321</v>
      </c>
      <c r="AD19">
        <v>0.15</v>
      </c>
      <c r="AE19">
        <v>7.4999999999999997E-2</v>
      </c>
      <c r="AF19">
        <v>20</v>
      </c>
      <c r="AG19">
        <v>34</v>
      </c>
      <c r="AH19">
        <v>0.51</v>
      </c>
      <c r="AI19">
        <v>2682</v>
      </c>
      <c r="AJ19">
        <v>0.15</v>
      </c>
      <c r="AK19">
        <v>3.98</v>
      </c>
      <c r="AL19">
        <v>0.09</v>
      </c>
      <c r="AM19">
        <v>1.62</v>
      </c>
      <c r="AN19" t="s">
        <v>19</v>
      </c>
      <c r="AO19">
        <v>61</v>
      </c>
      <c r="AP19">
        <v>2</v>
      </c>
      <c r="AQ19">
        <v>9</v>
      </c>
      <c r="AR19">
        <v>6</v>
      </c>
      <c r="AS19">
        <v>2</v>
      </c>
      <c r="AT19">
        <v>7</v>
      </c>
      <c r="AU19" t="s">
        <v>21</v>
      </c>
    </row>
    <row r="20" spans="1:47" x14ac:dyDescent="0.25">
      <c r="A20" t="s">
        <v>1</v>
      </c>
      <c r="B20">
        <v>60</v>
      </c>
      <c r="C20">
        <v>61.5</v>
      </c>
      <c r="D20">
        <v>1.5</v>
      </c>
      <c r="E20" t="s">
        <v>9</v>
      </c>
      <c r="F20">
        <v>1475384</v>
      </c>
      <c r="G20" t="s">
        <v>67</v>
      </c>
      <c r="H20">
        <v>1475384</v>
      </c>
      <c r="I20" t="s">
        <v>9</v>
      </c>
      <c r="J20">
        <v>6.63</v>
      </c>
      <c r="K20">
        <v>7.0000000000000001E-3</v>
      </c>
      <c r="M20">
        <v>5</v>
      </c>
      <c r="N20">
        <v>44</v>
      </c>
      <c r="O20">
        <v>6</v>
      </c>
      <c r="P20">
        <v>135</v>
      </c>
      <c r="Q20">
        <v>1.2</v>
      </c>
      <c r="R20">
        <v>20</v>
      </c>
      <c r="S20">
        <v>3</v>
      </c>
      <c r="T20">
        <v>276</v>
      </c>
      <c r="U20">
        <v>1.94</v>
      </c>
      <c r="V20">
        <v>195</v>
      </c>
      <c r="W20">
        <v>23</v>
      </c>
      <c r="X20">
        <v>4</v>
      </c>
      <c r="Y20">
        <v>100</v>
      </c>
      <c r="Z20">
        <v>2</v>
      </c>
      <c r="AA20">
        <v>7</v>
      </c>
      <c r="AB20" t="s">
        <v>18</v>
      </c>
      <c r="AC20">
        <v>295</v>
      </c>
      <c r="AD20">
        <v>0.37</v>
      </c>
      <c r="AE20">
        <v>0.13</v>
      </c>
      <c r="AF20">
        <v>23</v>
      </c>
      <c r="AG20">
        <v>44</v>
      </c>
      <c r="AH20">
        <v>0.45</v>
      </c>
      <c r="AI20">
        <v>2452</v>
      </c>
      <c r="AJ20">
        <v>0.12</v>
      </c>
      <c r="AK20">
        <v>3.15</v>
      </c>
      <c r="AL20">
        <v>7.0000000000000007E-2</v>
      </c>
      <c r="AM20">
        <v>1.2</v>
      </c>
      <c r="AN20" t="s">
        <v>19</v>
      </c>
      <c r="AO20">
        <v>41</v>
      </c>
      <c r="AP20">
        <v>2</v>
      </c>
      <c r="AQ20">
        <v>10</v>
      </c>
      <c r="AR20">
        <v>4</v>
      </c>
      <c r="AS20">
        <v>1</v>
      </c>
      <c r="AT20">
        <v>6</v>
      </c>
      <c r="AU20" t="s">
        <v>21</v>
      </c>
    </row>
    <row r="21" spans="1:47" x14ac:dyDescent="0.25">
      <c r="A21" t="s">
        <v>1</v>
      </c>
      <c r="B21">
        <v>65</v>
      </c>
      <c r="C21">
        <v>66</v>
      </c>
      <c r="D21">
        <v>1</v>
      </c>
      <c r="E21" t="s">
        <v>9</v>
      </c>
      <c r="F21">
        <v>1475386</v>
      </c>
      <c r="G21" t="s">
        <v>67</v>
      </c>
      <c r="H21">
        <v>1475386</v>
      </c>
      <c r="I21" t="s">
        <v>9</v>
      </c>
      <c r="J21">
        <v>4.24</v>
      </c>
      <c r="K21">
        <v>1.4999999999999999E-2</v>
      </c>
      <c r="M21">
        <v>2</v>
      </c>
      <c r="N21">
        <v>64</v>
      </c>
      <c r="O21" t="s">
        <v>18</v>
      </c>
      <c r="P21">
        <v>133</v>
      </c>
      <c r="Q21" t="s">
        <v>16</v>
      </c>
      <c r="R21">
        <v>18</v>
      </c>
      <c r="S21">
        <v>3</v>
      </c>
      <c r="T21">
        <v>447</v>
      </c>
      <c r="U21">
        <v>1.76</v>
      </c>
      <c r="V21">
        <v>191</v>
      </c>
      <c r="W21" t="s">
        <v>17</v>
      </c>
      <c r="X21">
        <v>6</v>
      </c>
      <c r="Y21">
        <v>32</v>
      </c>
      <c r="Z21">
        <v>2.9</v>
      </c>
      <c r="AA21" t="s">
        <v>18</v>
      </c>
      <c r="AB21" t="s">
        <v>18</v>
      </c>
      <c r="AC21">
        <v>85</v>
      </c>
      <c r="AD21">
        <v>0.08</v>
      </c>
      <c r="AE21">
        <v>2.4E-2</v>
      </c>
      <c r="AF21">
        <v>8</v>
      </c>
      <c r="AG21">
        <v>28</v>
      </c>
      <c r="AH21">
        <v>0.3</v>
      </c>
      <c r="AI21">
        <v>1479</v>
      </c>
      <c r="AJ21">
        <v>0.1</v>
      </c>
      <c r="AK21">
        <v>2.64</v>
      </c>
      <c r="AL21">
        <v>0.05</v>
      </c>
      <c r="AM21">
        <v>1.08</v>
      </c>
      <c r="AN21" t="s">
        <v>19</v>
      </c>
      <c r="AO21">
        <v>36</v>
      </c>
      <c r="AP21">
        <v>2</v>
      </c>
      <c r="AQ21">
        <v>5</v>
      </c>
      <c r="AR21">
        <v>4</v>
      </c>
      <c r="AS21" t="s">
        <v>20</v>
      </c>
      <c r="AT21">
        <v>5</v>
      </c>
      <c r="AU21" t="s">
        <v>21</v>
      </c>
    </row>
    <row r="22" spans="1:47" x14ac:dyDescent="0.25">
      <c r="A22" t="s">
        <v>1</v>
      </c>
      <c r="B22">
        <v>66</v>
      </c>
      <c r="C22">
        <v>68</v>
      </c>
      <c r="D22">
        <v>2</v>
      </c>
      <c r="E22" t="s">
        <v>9</v>
      </c>
      <c r="F22">
        <v>1475387</v>
      </c>
      <c r="G22" t="s">
        <v>67</v>
      </c>
      <c r="H22">
        <v>1475387</v>
      </c>
      <c r="I22" t="s">
        <v>9</v>
      </c>
      <c r="J22">
        <v>8.26</v>
      </c>
      <c r="K22">
        <v>0.27500000000000002</v>
      </c>
      <c r="M22">
        <v>6</v>
      </c>
      <c r="N22">
        <v>75</v>
      </c>
      <c r="O22">
        <v>22</v>
      </c>
      <c r="P22">
        <v>216</v>
      </c>
      <c r="Q22">
        <v>1.5</v>
      </c>
      <c r="R22">
        <v>45</v>
      </c>
      <c r="S22">
        <v>4</v>
      </c>
      <c r="T22">
        <v>444</v>
      </c>
      <c r="U22">
        <v>2.97</v>
      </c>
      <c r="V22">
        <v>543</v>
      </c>
      <c r="W22" t="s">
        <v>17</v>
      </c>
      <c r="X22">
        <v>7</v>
      </c>
      <c r="Y22">
        <v>86</v>
      </c>
      <c r="Z22">
        <v>3.9</v>
      </c>
      <c r="AA22" t="s">
        <v>18</v>
      </c>
      <c r="AB22">
        <v>5</v>
      </c>
      <c r="AC22">
        <v>132</v>
      </c>
      <c r="AD22">
        <v>0.42</v>
      </c>
      <c r="AE22">
        <v>0.06</v>
      </c>
      <c r="AF22">
        <v>25</v>
      </c>
      <c r="AG22">
        <v>36</v>
      </c>
      <c r="AH22">
        <v>0.5</v>
      </c>
      <c r="AI22">
        <v>1272</v>
      </c>
      <c r="AJ22">
        <v>0.14000000000000001</v>
      </c>
      <c r="AK22">
        <v>3.74</v>
      </c>
      <c r="AL22">
        <v>0.16</v>
      </c>
      <c r="AM22">
        <v>1.26</v>
      </c>
      <c r="AN22">
        <v>7</v>
      </c>
      <c r="AO22">
        <v>57</v>
      </c>
      <c r="AP22">
        <v>10</v>
      </c>
      <c r="AQ22">
        <v>15</v>
      </c>
      <c r="AR22">
        <v>6</v>
      </c>
      <c r="AS22">
        <v>2</v>
      </c>
      <c r="AT22">
        <v>7</v>
      </c>
      <c r="AU22" t="s">
        <v>21</v>
      </c>
    </row>
    <row r="23" spans="1:47" x14ac:dyDescent="0.25">
      <c r="A23" t="s">
        <v>1</v>
      </c>
      <c r="B23">
        <v>68</v>
      </c>
      <c r="C23">
        <v>70</v>
      </c>
      <c r="D23">
        <v>2</v>
      </c>
      <c r="E23" t="s">
        <v>9</v>
      </c>
      <c r="F23">
        <v>1475388</v>
      </c>
      <c r="G23" t="s">
        <v>67</v>
      </c>
      <c r="H23">
        <v>1475388</v>
      </c>
      <c r="I23" t="s">
        <v>9</v>
      </c>
      <c r="J23">
        <v>6.32</v>
      </c>
      <c r="K23">
        <v>0.05</v>
      </c>
      <c r="M23">
        <v>2</v>
      </c>
      <c r="N23">
        <v>80</v>
      </c>
      <c r="O23">
        <v>72</v>
      </c>
      <c r="P23">
        <v>196</v>
      </c>
      <c r="Q23">
        <v>3.8</v>
      </c>
      <c r="R23">
        <v>24</v>
      </c>
      <c r="S23">
        <v>2</v>
      </c>
      <c r="T23">
        <v>295</v>
      </c>
      <c r="U23">
        <v>2.09</v>
      </c>
      <c r="V23">
        <v>269</v>
      </c>
      <c r="W23" t="s">
        <v>17</v>
      </c>
      <c r="X23">
        <v>7</v>
      </c>
      <c r="Y23">
        <v>47</v>
      </c>
      <c r="Z23">
        <v>3.7</v>
      </c>
      <c r="AA23" t="s">
        <v>18</v>
      </c>
      <c r="AB23" t="s">
        <v>18</v>
      </c>
      <c r="AC23">
        <v>298</v>
      </c>
      <c r="AD23">
        <v>0.15</v>
      </c>
      <c r="AE23">
        <v>7.9000000000000001E-2</v>
      </c>
      <c r="AF23">
        <v>20</v>
      </c>
      <c r="AG23">
        <v>26</v>
      </c>
      <c r="AH23">
        <v>0.4</v>
      </c>
      <c r="AI23">
        <v>1984</v>
      </c>
      <c r="AJ23">
        <v>0.12</v>
      </c>
      <c r="AK23">
        <v>3.4</v>
      </c>
      <c r="AL23">
        <v>0.05</v>
      </c>
      <c r="AM23">
        <v>1.63</v>
      </c>
      <c r="AN23" t="s">
        <v>19</v>
      </c>
      <c r="AO23">
        <v>45</v>
      </c>
      <c r="AP23">
        <v>4</v>
      </c>
      <c r="AQ23">
        <v>7</v>
      </c>
      <c r="AR23">
        <v>5</v>
      </c>
      <c r="AS23">
        <v>1</v>
      </c>
      <c r="AT23">
        <v>5</v>
      </c>
      <c r="AU23" t="s">
        <v>21</v>
      </c>
    </row>
    <row r="24" spans="1:47" x14ac:dyDescent="0.25">
      <c r="A24" t="s">
        <v>1</v>
      </c>
      <c r="B24">
        <v>70</v>
      </c>
      <c r="C24">
        <v>72</v>
      </c>
      <c r="D24">
        <v>2</v>
      </c>
      <c r="E24" t="s">
        <v>9</v>
      </c>
      <c r="F24">
        <v>1475389</v>
      </c>
      <c r="G24" t="s">
        <v>67</v>
      </c>
      <c r="H24">
        <v>1475389</v>
      </c>
      <c r="I24" t="s">
        <v>9</v>
      </c>
      <c r="J24">
        <v>8.11</v>
      </c>
      <c r="K24">
        <v>1.4999999999999999E-2</v>
      </c>
      <c r="M24">
        <v>3</v>
      </c>
      <c r="N24">
        <v>60</v>
      </c>
      <c r="O24">
        <v>23</v>
      </c>
      <c r="P24">
        <v>186</v>
      </c>
      <c r="Q24">
        <v>1</v>
      </c>
      <c r="R24">
        <v>26</v>
      </c>
      <c r="S24">
        <v>3</v>
      </c>
      <c r="T24">
        <v>579</v>
      </c>
      <c r="U24">
        <v>2.48</v>
      </c>
      <c r="V24">
        <v>164</v>
      </c>
      <c r="W24" t="s">
        <v>17</v>
      </c>
      <c r="X24">
        <v>4</v>
      </c>
      <c r="Y24">
        <v>72</v>
      </c>
      <c r="Z24">
        <v>2</v>
      </c>
      <c r="AA24" t="s">
        <v>18</v>
      </c>
      <c r="AB24" t="s">
        <v>18</v>
      </c>
      <c r="AC24">
        <v>177</v>
      </c>
      <c r="AD24">
        <v>0.23</v>
      </c>
      <c r="AE24">
        <v>7.4999999999999997E-2</v>
      </c>
      <c r="AF24">
        <v>24</v>
      </c>
      <c r="AG24">
        <v>38</v>
      </c>
      <c r="AH24">
        <v>0.6</v>
      </c>
      <c r="AI24">
        <v>2280</v>
      </c>
      <c r="AJ24">
        <v>0.15</v>
      </c>
      <c r="AK24">
        <v>4.3899999999999997</v>
      </c>
      <c r="AL24">
        <v>0.08</v>
      </c>
      <c r="AM24">
        <v>1.75</v>
      </c>
      <c r="AN24" t="s">
        <v>19</v>
      </c>
      <c r="AO24">
        <v>53</v>
      </c>
      <c r="AP24">
        <v>3</v>
      </c>
      <c r="AQ24">
        <v>8</v>
      </c>
      <c r="AR24">
        <v>4</v>
      </c>
      <c r="AS24">
        <v>1</v>
      </c>
      <c r="AT24">
        <v>8</v>
      </c>
      <c r="AU24" t="s">
        <v>21</v>
      </c>
    </row>
    <row r="25" spans="1:47" x14ac:dyDescent="0.25">
      <c r="A25" t="s">
        <v>1</v>
      </c>
      <c r="B25">
        <v>72</v>
      </c>
      <c r="C25">
        <v>74</v>
      </c>
      <c r="D25">
        <v>2</v>
      </c>
      <c r="E25" t="s">
        <v>9</v>
      </c>
      <c r="F25">
        <v>1475391</v>
      </c>
      <c r="G25" t="s">
        <v>67</v>
      </c>
      <c r="H25">
        <v>1475391</v>
      </c>
      <c r="I25" t="s">
        <v>9</v>
      </c>
      <c r="J25">
        <v>7.04</v>
      </c>
      <c r="K25">
        <v>3.5000000000000003E-2</v>
      </c>
      <c r="M25">
        <v>4</v>
      </c>
      <c r="N25">
        <v>48</v>
      </c>
      <c r="O25">
        <v>8</v>
      </c>
      <c r="P25">
        <v>198</v>
      </c>
      <c r="Q25">
        <v>0.6</v>
      </c>
      <c r="R25">
        <v>15</v>
      </c>
      <c r="S25">
        <v>2</v>
      </c>
      <c r="T25">
        <v>567</v>
      </c>
      <c r="U25">
        <v>2.15</v>
      </c>
      <c r="V25">
        <v>99</v>
      </c>
      <c r="W25" t="s">
        <v>17</v>
      </c>
      <c r="X25">
        <v>5</v>
      </c>
      <c r="Y25">
        <v>75</v>
      </c>
      <c r="Z25">
        <v>2</v>
      </c>
      <c r="AA25" t="s">
        <v>18</v>
      </c>
      <c r="AB25" t="s">
        <v>18</v>
      </c>
      <c r="AC25">
        <v>234</v>
      </c>
      <c r="AD25">
        <v>0.23</v>
      </c>
      <c r="AE25">
        <v>0.114</v>
      </c>
      <c r="AF25">
        <v>20</v>
      </c>
      <c r="AG25">
        <v>46</v>
      </c>
      <c r="AH25">
        <v>0.46</v>
      </c>
      <c r="AI25">
        <v>2236</v>
      </c>
      <c r="AJ25">
        <v>0.14000000000000001</v>
      </c>
      <c r="AK25">
        <v>3.44</v>
      </c>
      <c r="AL25">
        <v>0.05</v>
      </c>
      <c r="AM25">
        <v>1.37</v>
      </c>
      <c r="AN25" t="s">
        <v>19</v>
      </c>
      <c r="AO25">
        <v>52</v>
      </c>
      <c r="AP25">
        <v>2</v>
      </c>
      <c r="AQ25">
        <v>11</v>
      </c>
      <c r="AR25">
        <v>5</v>
      </c>
      <c r="AS25">
        <v>1</v>
      </c>
      <c r="AT25">
        <v>7</v>
      </c>
      <c r="AU25" t="s">
        <v>21</v>
      </c>
    </row>
    <row r="26" spans="1:47" x14ac:dyDescent="0.25">
      <c r="A26" t="s">
        <v>1</v>
      </c>
      <c r="B26">
        <v>74</v>
      </c>
      <c r="C26">
        <v>76</v>
      </c>
      <c r="D26">
        <v>2</v>
      </c>
      <c r="E26" t="s">
        <v>9</v>
      </c>
      <c r="F26">
        <v>1475392</v>
      </c>
      <c r="G26" t="s">
        <v>67</v>
      </c>
      <c r="H26">
        <v>1475392</v>
      </c>
      <c r="I26" t="s">
        <v>9</v>
      </c>
      <c r="J26">
        <v>4.32</v>
      </c>
      <c r="K26">
        <v>8.0000000000000002E-3</v>
      </c>
      <c r="M26">
        <v>4</v>
      </c>
      <c r="N26">
        <v>40</v>
      </c>
      <c r="O26">
        <v>14</v>
      </c>
      <c r="P26">
        <v>168</v>
      </c>
      <c r="Q26" t="s">
        <v>16</v>
      </c>
      <c r="R26">
        <v>17</v>
      </c>
      <c r="S26">
        <v>3</v>
      </c>
      <c r="T26">
        <v>196</v>
      </c>
      <c r="U26">
        <v>2.5299999999999998</v>
      </c>
      <c r="V26">
        <v>55</v>
      </c>
      <c r="W26">
        <v>31</v>
      </c>
      <c r="X26">
        <v>7</v>
      </c>
      <c r="Y26">
        <v>158</v>
      </c>
      <c r="Z26">
        <v>1.2</v>
      </c>
      <c r="AA26" t="s">
        <v>18</v>
      </c>
      <c r="AB26" t="s">
        <v>18</v>
      </c>
      <c r="AC26">
        <v>383</v>
      </c>
      <c r="AD26">
        <v>0.36</v>
      </c>
      <c r="AE26">
        <v>0.126</v>
      </c>
      <c r="AF26">
        <v>28</v>
      </c>
      <c r="AG26">
        <v>55</v>
      </c>
      <c r="AH26">
        <v>0.45</v>
      </c>
      <c r="AI26">
        <v>2238</v>
      </c>
      <c r="AJ26">
        <v>0.24</v>
      </c>
      <c r="AK26">
        <v>5.49</v>
      </c>
      <c r="AL26">
        <v>0.12</v>
      </c>
      <c r="AM26">
        <v>2.11</v>
      </c>
      <c r="AN26" t="s">
        <v>19</v>
      </c>
      <c r="AO26">
        <v>44</v>
      </c>
      <c r="AP26" t="s">
        <v>15</v>
      </c>
      <c r="AQ26">
        <v>10</v>
      </c>
      <c r="AR26">
        <v>8</v>
      </c>
      <c r="AS26">
        <v>2</v>
      </c>
      <c r="AT26">
        <v>9</v>
      </c>
      <c r="AU26" t="s">
        <v>21</v>
      </c>
    </row>
    <row r="27" spans="1:47" s="1" customFormat="1" x14ac:dyDescent="0.25">
      <c r="A27" s="1" t="s">
        <v>1</v>
      </c>
      <c r="B27" s="1">
        <v>76</v>
      </c>
      <c r="C27" s="1">
        <v>78</v>
      </c>
      <c r="D27" s="1">
        <v>2</v>
      </c>
      <c r="E27" s="1" t="s">
        <v>9</v>
      </c>
      <c r="F27" s="1">
        <v>1475393</v>
      </c>
      <c r="G27" s="1" t="s">
        <v>67</v>
      </c>
      <c r="H27" s="1">
        <v>1475393</v>
      </c>
      <c r="I27" s="1" t="s">
        <v>9</v>
      </c>
      <c r="J27" s="1">
        <v>7.05</v>
      </c>
      <c r="K27" s="1">
        <v>1.2E-2</v>
      </c>
      <c r="M27" s="1">
        <v>4</v>
      </c>
      <c r="N27" s="1">
        <v>44</v>
      </c>
      <c r="O27" s="1">
        <v>8</v>
      </c>
      <c r="P27" s="1">
        <v>238</v>
      </c>
      <c r="Q27" s="1" t="s">
        <v>16</v>
      </c>
      <c r="R27" s="1">
        <v>18</v>
      </c>
      <c r="S27" s="1">
        <v>3</v>
      </c>
      <c r="T27" s="1">
        <v>217</v>
      </c>
      <c r="U27" s="1">
        <v>2.35</v>
      </c>
      <c r="V27" s="1">
        <v>46</v>
      </c>
      <c r="W27" s="1" t="s">
        <v>17</v>
      </c>
      <c r="X27" s="1">
        <v>7</v>
      </c>
      <c r="Y27" s="1">
        <v>175</v>
      </c>
      <c r="Z27" s="1">
        <v>1.8</v>
      </c>
      <c r="AA27" s="1" t="s">
        <v>18</v>
      </c>
      <c r="AB27" s="1" t="s">
        <v>18</v>
      </c>
      <c r="AC27" s="1">
        <v>375</v>
      </c>
      <c r="AD27" s="1">
        <v>3.64</v>
      </c>
      <c r="AE27" s="1">
        <v>0.108</v>
      </c>
      <c r="AF27" s="1">
        <v>21</v>
      </c>
      <c r="AG27" s="1">
        <v>49</v>
      </c>
      <c r="AH27" s="1">
        <v>0.62</v>
      </c>
      <c r="AI27" s="1">
        <v>1910</v>
      </c>
      <c r="AJ27" s="1">
        <v>0.18</v>
      </c>
      <c r="AK27" s="1">
        <v>4.76</v>
      </c>
      <c r="AL27" s="1">
        <v>0.09</v>
      </c>
      <c r="AM27" s="1">
        <v>1.89</v>
      </c>
      <c r="AN27" s="1" t="s">
        <v>19</v>
      </c>
      <c r="AO27" s="1">
        <v>45</v>
      </c>
      <c r="AP27" s="1" t="s">
        <v>15</v>
      </c>
      <c r="AQ27" s="1">
        <v>12</v>
      </c>
      <c r="AR27" s="1">
        <v>6</v>
      </c>
      <c r="AS27" s="1">
        <v>2</v>
      </c>
      <c r="AT27" s="1">
        <v>8</v>
      </c>
      <c r="AU27" s="1" t="s">
        <v>21</v>
      </c>
    </row>
    <row r="28" spans="1:47" s="1" customFormat="1" x14ac:dyDescent="0.25">
      <c r="A28" s="1" t="s">
        <v>1</v>
      </c>
      <c r="B28" s="1">
        <v>78</v>
      </c>
      <c r="C28" s="1">
        <v>80</v>
      </c>
      <c r="D28" s="1">
        <v>2</v>
      </c>
      <c r="E28" s="1" t="s">
        <v>9</v>
      </c>
      <c r="F28" s="1">
        <v>1475394</v>
      </c>
      <c r="G28" s="1" t="s">
        <v>67</v>
      </c>
      <c r="H28" s="1">
        <v>1475394</v>
      </c>
      <c r="I28" s="1" t="s">
        <v>9</v>
      </c>
      <c r="J28" s="1">
        <v>7.04</v>
      </c>
      <c r="K28" s="1">
        <v>0.129</v>
      </c>
      <c r="M28" s="1" t="s">
        <v>15</v>
      </c>
      <c r="N28" s="1">
        <v>32</v>
      </c>
      <c r="O28" s="1">
        <v>8</v>
      </c>
      <c r="P28" s="1">
        <v>191</v>
      </c>
      <c r="Q28" s="1" t="s">
        <v>16</v>
      </c>
      <c r="R28" s="1">
        <v>27</v>
      </c>
      <c r="S28" s="1">
        <v>8</v>
      </c>
      <c r="T28" s="1">
        <v>611</v>
      </c>
      <c r="U28" s="1">
        <v>2.2200000000000002</v>
      </c>
      <c r="V28" s="1">
        <v>33</v>
      </c>
      <c r="W28" s="1" t="s">
        <v>17</v>
      </c>
      <c r="X28" s="1">
        <v>7</v>
      </c>
      <c r="Y28" s="1">
        <v>379</v>
      </c>
      <c r="Z28" s="1">
        <v>1.8</v>
      </c>
      <c r="AA28" s="1" t="s">
        <v>18</v>
      </c>
      <c r="AB28" s="1" t="s">
        <v>18</v>
      </c>
      <c r="AC28" s="1">
        <v>47</v>
      </c>
      <c r="AD28" s="1">
        <v>10.97</v>
      </c>
      <c r="AE28" s="1">
        <v>3.1E-2</v>
      </c>
      <c r="AF28" s="1">
        <v>21</v>
      </c>
      <c r="AG28" s="1">
        <v>23</v>
      </c>
      <c r="AH28" s="1">
        <v>1.07</v>
      </c>
      <c r="AI28" s="1">
        <v>1290</v>
      </c>
      <c r="AJ28" s="1">
        <v>0.15</v>
      </c>
      <c r="AK28" s="1">
        <v>3.61</v>
      </c>
      <c r="AL28" s="1">
        <v>0.15</v>
      </c>
      <c r="AM28" s="1">
        <v>1.17</v>
      </c>
      <c r="AN28" s="1" t="s">
        <v>19</v>
      </c>
      <c r="AO28" s="1">
        <v>30</v>
      </c>
      <c r="AP28" s="1">
        <v>2</v>
      </c>
      <c r="AQ28" s="1">
        <v>14</v>
      </c>
      <c r="AR28" s="1">
        <v>5</v>
      </c>
      <c r="AS28" s="1">
        <v>1</v>
      </c>
      <c r="AT28" s="1">
        <v>6</v>
      </c>
      <c r="AU28" s="1">
        <v>0.1</v>
      </c>
    </row>
    <row r="29" spans="1:47" s="1" customFormat="1" x14ac:dyDescent="0.25">
      <c r="A29" s="1" t="s">
        <v>1</v>
      </c>
      <c r="B29" s="1">
        <v>80</v>
      </c>
      <c r="C29" s="1">
        <v>82</v>
      </c>
      <c r="D29" s="1">
        <v>2</v>
      </c>
      <c r="E29" s="1" t="s">
        <v>9</v>
      </c>
      <c r="F29" s="1">
        <v>1475395</v>
      </c>
      <c r="G29" s="1" t="s">
        <v>67</v>
      </c>
      <c r="H29" s="1">
        <v>1475395</v>
      </c>
      <c r="I29" s="1" t="s">
        <v>9</v>
      </c>
      <c r="J29" s="1">
        <v>8.83</v>
      </c>
      <c r="K29" s="1">
        <v>0.188</v>
      </c>
      <c r="M29" s="1" t="s">
        <v>15</v>
      </c>
      <c r="N29" s="1">
        <v>36</v>
      </c>
      <c r="O29" s="1">
        <v>7</v>
      </c>
      <c r="P29" s="1">
        <v>344</v>
      </c>
      <c r="Q29" s="1" t="s">
        <v>16</v>
      </c>
      <c r="R29" s="1">
        <v>36</v>
      </c>
      <c r="S29" s="1">
        <v>10</v>
      </c>
      <c r="T29" s="1">
        <v>648</v>
      </c>
      <c r="U29" s="1">
        <v>2.94</v>
      </c>
      <c r="V29" s="1">
        <v>38</v>
      </c>
      <c r="W29" s="1" t="s">
        <v>17</v>
      </c>
      <c r="X29" s="1">
        <v>10</v>
      </c>
      <c r="Y29" s="1">
        <v>312</v>
      </c>
      <c r="Z29" s="1">
        <v>2.2999999999999998</v>
      </c>
      <c r="AA29" s="1" t="s">
        <v>18</v>
      </c>
      <c r="AB29" s="1" t="s">
        <v>18</v>
      </c>
      <c r="AC29" s="1">
        <v>59</v>
      </c>
      <c r="AD29" s="1">
        <v>4.5199999999999996</v>
      </c>
      <c r="AE29" s="1">
        <v>2.7E-2</v>
      </c>
      <c r="AF29" s="1">
        <v>26</v>
      </c>
      <c r="AG29" s="1">
        <v>34</v>
      </c>
      <c r="AH29" s="1">
        <v>0.65</v>
      </c>
      <c r="AI29" s="1">
        <v>1639</v>
      </c>
      <c r="AJ29" s="1">
        <v>0.24</v>
      </c>
      <c r="AK29" s="1">
        <v>4.8499999999999996</v>
      </c>
      <c r="AL29" s="1">
        <v>0.2</v>
      </c>
      <c r="AM29" s="1">
        <v>1.53</v>
      </c>
      <c r="AN29" s="1" t="s">
        <v>19</v>
      </c>
      <c r="AO29" s="1">
        <v>46</v>
      </c>
      <c r="AP29" s="1">
        <v>4</v>
      </c>
      <c r="AQ29" s="1">
        <v>16</v>
      </c>
      <c r="AR29" s="1">
        <v>8</v>
      </c>
      <c r="AS29" s="1">
        <v>1</v>
      </c>
      <c r="AT29" s="1">
        <v>8</v>
      </c>
      <c r="AU29" s="1">
        <v>0.1</v>
      </c>
    </row>
    <row r="30" spans="1:47" s="1" customFormat="1" x14ac:dyDescent="0.25">
      <c r="A30" s="1" t="s">
        <v>1</v>
      </c>
      <c r="B30" s="1">
        <v>82</v>
      </c>
      <c r="C30" s="1">
        <v>84</v>
      </c>
      <c r="D30" s="1">
        <v>2</v>
      </c>
      <c r="E30" s="1" t="s">
        <v>9</v>
      </c>
      <c r="F30" s="1">
        <v>1475396</v>
      </c>
      <c r="G30" s="1" t="s">
        <v>67</v>
      </c>
      <c r="H30" s="1">
        <v>1475396</v>
      </c>
      <c r="I30" s="1" t="s">
        <v>9</v>
      </c>
      <c r="J30" s="1">
        <v>7.25</v>
      </c>
      <c r="K30" s="1">
        <v>4.8000000000000001E-2</v>
      </c>
      <c r="M30" s="1" t="s">
        <v>15</v>
      </c>
      <c r="N30" s="1">
        <v>22</v>
      </c>
      <c r="O30" s="1">
        <v>14</v>
      </c>
      <c r="P30" s="1">
        <v>316</v>
      </c>
      <c r="Q30" s="1" t="s">
        <v>16</v>
      </c>
      <c r="R30" s="1">
        <v>33</v>
      </c>
      <c r="S30" s="1">
        <v>9</v>
      </c>
      <c r="T30" s="1">
        <v>1122</v>
      </c>
      <c r="U30" s="1">
        <v>1.62</v>
      </c>
      <c r="V30" s="1">
        <v>38</v>
      </c>
      <c r="W30" s="1" t="s">
        <v>17</v>
      </c>
      <c r="X30" s="1">
        <v>9</v>
      </c>
      <c r="Y30" s="1">
        <v>710</v>
      </c>
      <c r="Z30" s="1">
        <v>4.8</v>
      </c>
      <c r="AA30" s="1" t="s">
        <v>18</v>
      </c>
      <c r="AB30" s="1" t="s">
        <v>18</v>
      </c>
      <c r="AC30" s="1">
        <v>59</v>
      </c>
      <c r="AD30" s="1">
        <v>19.52</v>
      </c>
      <c r="AE30" s="1">
        <v>0.02</v>
      </c>
      <c r="AF30" s="1">
        <v>20</v>
      </c>
      <c r="AG30" s="1">
        <v>19</v>
      </c>
      <c r="AH30" s="1">
        <v>0.71</v>
      </c>
      <c r="AI30" s="1">
        <v>1242</v>
      </c>
      <c r="AJ30" s="1">
        <v>0.13</v>
      </c>
      <c r="AK30" s="1">
        <v>2.69</v>
      </c>
      <c r="AL30" s="1">
        <v>0.11</v>
      </c>
      <c r="AM30" s="1">
        <v>0.65</v>
      </c>
      <c r="AN30" s="1" t="s">
        <v>19</v>
      </c>
      <c r="AO30" s="1">
        <v>26</v>
      </c>
      <c r="AP30" s="1">
        <v>3</v>
      </c>
      <c r="AQ30" s="1">
        <v>19</v>
      </c>
      <c r="AR30" s="1">
        <v>5</v>
      </c>
      <c r="AS30" s="1" t="s">
        <v>20</v>
      </c>
      <c r="AT30" s="1">
        <v>5</v>
      </c>
      <c r="AU30" s="1" t="s">
        <v>21</v>
      </c>
    </row>
    <row r="31" spans="1:47" s="1" customFormat="1" x14ac:dyDescent="0.25">
      <c r="A31" s="1" t="s">
        <v>1</v>
      </c>
      <c r="B31" s="1">
        <v>84</v>
      </c>
      <c r="C31" s="1">
        <v>86</v>
      </c>
      <c r="D31" s="1">
        <v>2</v>
      </c>
      <c r="E31" s="1" t="s">
        <v>9</v>
      </c>
      <c r="F31" s="1">
        <v>1475397</v>
      </c>
      <c r="G31" s="1" t="s">
        <v>67</v>
      </c>
      <c r="H31" s="1">
        <v>1475397</v>
      </c>
      <c r="I31" s="1" t="s">
        <v>9</v>
      </c>
      <c r="J31" s="1">
        <v>10.41</v>
      </c>
      <c r="K31" s="1">
        <v>0.63300000000000001</v>
      </c>
      <c r="L31" s="1">
        <f>SUMPRODUCT(K31:K42,D31:D42)/SUM(D31:D42)</f>
        <v>0.38666666666666666</v>
      </c>
      <c r="M31" s="1">
        <v>4</v>
      </c>
      <c r="N31" s="1">
        <v>29</v>
      </c>
      <c r="O31" s="1">
        <v>239</v>
      </c>
      <c r="P31" s="1">
        <v>797</v>
      </c>
      <c r="Q31" s="1">
        <v>9.1</v>
      </c>
      <c r="R31" s="1">
        <v>45</v>
      </c>
      <c r="S31" s="1">
        <v>12</v>
      </c>
      <c r="T31" s="1">
        <v>2723</v>
      </c>
      <c r="U31" s="1">
        <v>2.17</v>
      </c>
      <c r="V31" s="1">
        <v>245</v>
      </c>
      <c r="W31" s="1" t="s">
        <v>17</v>
      </c>
      <c r="X31" s="1">
        <v>6</v>
      </c>
      <c r="Y31" s="1">
        <v>376</v>
      </c>
      <c r="Z31" s="1">
        <v>10.6</v>
      </c>
      <c r="AA31" s="1" t="s">
        <v>18</v>
      </c>
      <c r="AB31" s="1">
        <v>15</v>
      </c>
      <c r="AC31" s="1">
        <v>192</v>
      </c>
      <c r="AD31" s="1">
        <v>13.32</v>
      </c>
      <c r="AE31" s="1">
        <v>3.5999999999999997E-2</v>
      </c>
      <c r="AF31" s="1">
        <v>21</v>
      </c>
      <c r="AG31" s="1">
        <v>25</v>
      </c>
      <c r="AH31" s="1">
        <v>0.66</v>
      </c>
      <c r="AI31" s="1">
        <v>1192</v>
      </c>
      <c r="AJ31" s="1">
        <v>0.14000000000000001</v>
      </c>
      <c r="AK31" s="1">
        <v>3.35</v>
      </c>
      <c r="AL31" s="1">
        <v>0.08</v>
      </c>
      <c r="AM31" s="1">
        <v>1.1299999999999999</v>
      </c>
      <c r="AN31" s="1" t="s">
        <v>19</v>
      </c>
      <c r="AO31" s="1">
        <v>28</v>
      </c>
      <c r="AP31" s="1">
        <v>5</v>
      </c>
      <c r="AQ31" s="1">
        <v>13</v>
      </c>
      <c r="AR31" s="1">
        <v>5</v>
      </c>
      <c r="AS31" s="1">
        <v>1</v>
      </c>
      <c r="AT31" s="1">
        <v>6</v>
      </c>
      <c r="AU31" s="1" t="s">
        <v>21</v>
      </c>
    </row>
    <row r="32" spans="1:47" x14ac:dyDescent="0.25">
      <c r="A32" t="s">
        <v>1</v>
      </c>
      <c r="B32">
        <v>86</v>
      </c>
      <c r="C32">
        <v>88</v>
      </c>
      <c r="D32">
        <v>2</v>
      </c>
      <c r="E32" t="s">
        <v>9</v>
      </c>
      <c r="F32">
        <v>1475398</v>
      </c>
      <c r="G32" t="s">
        <v>67</v>
      </c>
      <c r="H32">
        <v>1475398</v>
      </c>
      <c r="I32" t="s">
        <v>9</v>
      </c>
      <c r="J32">
        <v>6.92</v>
      </c>
      <c r="K32">
        <v>0.113</v>
      </c>
      <c r="L32">
        <f>SUM(D31:D42)</f>
        <v>24</v>
      </c>
      <c r="M32" t="s">
        <v>15</v>
      </c>
      <c r="N32">
        <v>43</v>
      </c>
      <c r="O32">
        <v>90</v>
      </c>
      <c r="P32">
        <v>612</v>
      </c>
      <c r="Q32">
        <v>0.5</v>
      </c>
      <c r="R32">
        <v>31</v>
      </c>
      <c r="S32">
        <v>13</v>
      </c>
      <c r="T32">
        <v>825</v>
      </c>
      <c r="U32">
        <v>3.32</v>
      </c>
      <c r="V32">
        <v>185</v>
      </c>
      <c r="W32" t="s">
        <v>17</v>
      </c>
      <c r="X32">
        <v>12</v>
      </c>
      <c r="Y32">
        <v>55</v>
      </c>
      <c r="Z32">
        <v>4.7</v>
      </c>
      <c r="AA32" t="s">
        <v>18</v>
      </c>
      <c r="AB32" t="s">
        <v>18</v>
      </c>
      <c r="AC32">
        <v>85</v>
      </c>
      <c r="AD32">
        <v>0.33</v>
      </c>
      <c r="AE32">
        <v>2.9000000000000001E-2</v>
      </c>
      <c r="AF32">
        <v>30</v>
      </c>
      <c r="AG32">
        <v>46</v>
      </c>
      <c r="AH32">
        <v>0.79</v>
      </c>
      <c r="AI32">
        <v>1778</v>
      </c>
      <c r="AJ32">
        <v>0.25</v>
      </c>
      <c r="AK32">
        <v>6.11</v>
      </c>
      <c r="AL32">
        <v>7.0000000000000007E-2</v>
      </c>
      <c r="AM32">
        <v>2.08</v>
      </c>
      <c r="AN32" t="s">
        <v>19</v>
      </c>
      <c r="AO32">
        <v>37</v>
      </c>
      <c r="AP32">
        <v>5</v>
      </c>
      <c r="AQ32">
        <v>14</v>
      </c>
      <c r="AR32">
        <v>7</v>
      </c>
      <c r="AS32">
        <v>2</v>
      </c>
      <c r="AT32">
        <v>11</v>
      </c>
      <c r="AU32" t="s">
        <v>21</v>
      </c>
    </row>
    <row r="33" spans="1:47" x14ac:dyDescent="0.25">
      <c r="A33" t="s">
        <v>1</v>
      </c>
      <c r="B33">
        <v>88</v>
      </c>
      <c r="C33">
        <v>90</v>
      </c>
      <c r="D33">
        <v>2</v>
      </c>
      <c r="E33" t="s">
        <v>9</v>
      </c>
      <c r="F33">
        <v>1475399</v>
      </c>
      <c r="G33" t="s">
        <v>67</v>
      </c>
      <c r="H33">
        <v>1475399</v>
      </c>
      <c r="I33" t="s">
        <v>9</v>
      </c>
      <c r="J33">
        <v>8.4</v>
      </c>
      <c r="K33">
        <v>5.7000000000000002E-2</v>
      </c>
      <c r="M33">
        <v>2</v>
      </c>
      <c r="N33">
        <v>37</v>
      </c>
      <c r="O33">
        <v>61</v>
      </c>
      <c r="P33">
        <v>609</v>
      </c>
      <c r="Q33">
        <v>3</v>
      </c>
      <c r="R33">
        <v>30</v>
      </c>
      <c r="S33">
        <v>9</v>
      </c>
      <c r="T33">
        <v>1837</v>
      </c>
      <c r="U33">
        <v>3.44</v>
      </c>
      <c r="V33">
        <v>160</v>
      </c>
      <c r="W33" t="s">
        <v>17</v>
      </c>
      <c r="X33">
        <v>10</v>
      </c>
      <c r="Y33">
        <v>68</v>
      </c>
      <c r="Z33">
        <v>5.4</v>
      </c>
      <c r="AA33" t="s">
        <v>18</v>
      </c>
      <c r="AB33" t="s">
        <v>18</v>
      </c>
      <c r="AC33">
        <v>59</v>
      </c>
      <c r="AD33">
        <v>0.53</v>
      </c>
      <c r="AE33">
        <v>2.5999999999999999E-2</v>
      </c>
      <c r="AF33">
        <v>27</v>
      </c>
      <c r="AG33">
        <v>38</v>
      </c>
      <c r="AH33">
        <v>0.69</v>
      </c>
      <c r="AI33">
        <v>1774</v>
      </c>
      <c r="AJ33">
        <v>0.18</v>
      </c>
      <c r="AK33">
        <v>5.32</v>
      </c>
      <c r="AL33">
        <v>7.0000000000000007E-2</v>
      </c>
      <c r="AM33">
        <v>2.02</v>
      </c>
      <c r="AN33" t="s">
        <v>19</v>
      </c>
      <c r="AO33">
        <v>29</v>
      </c>
      <c r="AP33">
        <v>4</v>
      </c>
      <c r="AQ33">
        <v>13</v>
      </c>
      <c r="AR33">
        <v>5</v>
      </c>
      <c r="AS33">
        <v>2</v>
      </c>
      <c r="AT33">
        <v>9</v>
      </c>
      <c r="AU33" t="s">
        <v>21</v>
      </c>
    </row>
    <row r="34" spans="1:47" s="1" customFormat="1" x14ac:dyDescent="0.25">
      <c r="A34" s="1" t="s">
        <v>1</v>
      </c>
      <c r="B34" s="1">
        <v>90</v>
      </c>
      <c r="C34" s="1">
        <v>92</v>
      </c>
      <c r="D34" s="1">
        <v>2</v>
      </c>
      <c r="E34" s="1" t="s">
        <v>9</v>
      </c>
      <c r="F34" s="1">
        <v>1475401</v>
      </c>
      <c r="G34" s="1" t="s">
        <v>67</v>
      </c>
      <c r="H34" s="1">
        <v>1475401</v>
      </c>
      <c r="I34" s="1" t="s">
        <v>9</v>
      </c>
      <c r="J34" s="1">
        <v>9.0500000000000007</v>
      </c>
      <c r="K34" s="1">
        <v>6.7000000000000004E-2</v>
      </c>
      <c r="M34" s="1" t="s">
        <v>15</v>
      </c>
      <c r="N34" s="1">
        <v>69</v>
      </c>
      <c r="O34" s="1">
        <v>18</v>
      </c>
      <c r="P34" s="1">
        <v>581</v>
      </c>
      <c r="Q34" s="1" t="s">
        <v>16</v>
      </c>
      <c r="R34" s="1">
        <v>47</v>
      </c>
      <c r="S34" s="1">
        <v>23</v>
      </c>
      <c r="T34" s="1">
        <v>1541</v>
      </c>
      <c r="U34" s="1">
        <v>3.75</v>
      </c>
      <c r="V34" s="1">
        <v>211</v>
      </c>
      <c r="W34" s="1" t="s">
        <v>17</v>
      </c>
      <c r="X34" s="1">
        <v>12</v>
      </c>
      <c r="Y34" s="1">
        <v>164</v>
      </c>
      <c r="Z34" s="1">
        <v>6.9</v>
      </c>
      <c r="AA34" s="1" t="s">
        <v>18</v>
      </c>
      <c r="AB34" s="1" t="s">
        <v>18</v>
      </c>
      <c r="AC34" s="1">
        <v>82</v>
      </c>
      <c r="AD34" s="1">
        <v>2.67</v>
      </c>
      <c r="AE34" s="1">
        <v>5.0999999999999997E-2</v>
      </c>
      <c r="AF34" s="1">
        <v>40</v>
      </c>
      <c r="AG34" s="1">
        <v>48</v>
      </c>
      <c r="AH34" s="1">
        <v>0.94</v>
      </c>
      <c r="AI34" s="1">
        <v>1580</v>
      </c>
      <c r="AJ34" s="1">
        <v>0.22</v>
      </c>
      <c r="AK34" s="1">
        <v>7.02</v>
      </c>
      <c r="AL34" s="1">
        <v>0.11</v>
      </c>
      <c r="AM34" s="1">
        <v>2.2000000000000002</v>
      </c>
      <c r="AN34" s="1" t="s">
        <v>19</v>
      </c>
      <c r="AO34" s="1">
        <v>54</v>
      </c>
      <c r="AP34" s="1">
        <v>7</v>
      </c>
      <c r="AQ34" s="1">
        <v>20</v>
      </c>
      <c r="AR34" s="1">
        <v>7</v>
      </c>
      <c r="AS34" s="1">
        <v>2</v>
      </c>
      <c r="AT34" s="1">
        <v>11</v>
      </c>
      <c r="AU34" s="1" t="s">
        <v>21</v>
      </c>
    </row>
    <row r="35" spans="1:47" s="1" customFormat="1" x14ac:dyDescent="0.25">
      <c r="A35" s="1" t="s">
        <v>1</v>
      </c>
      <c r="B35" s="1">
        <v>92</v>
      </c>
      <c r="C35" s="1">
        <v>94</v>
      </c>
      <c r="D35" s="1">
        <v>2</v>
      </c>
      <c r="E35" s="1" t="s">
        <v>9</v>
      </c>
      <c r="F35" s="1">
        <v>1475402</v>
      </c>
      <c r="G35" s="1" t="s">
        <v>67</v>
      </c>
      <c r="H35" s="1">
        <v>1475402</v>
      </c>
      <c r="I35" s="1" t="s">
        <v>9</v>
      </c>
      <c r="J35" s="1">
        <v>7.83</v>
      </c>
      <c r="K35" s="1">
        <v>0.14099999999999999</v>
      </c>
      <c r="M35" s="1">
        <v>3</v>
      </c>
      <c r="N35" s="1">
        <v>35</v>
      </c>
      <c r="O35" s="1">
        <v>21</v>
      </c>
      <c r="P35" s="1">
        <v>485</v>
      </c>
      <c r="Q35" s="1" t="s">
        <v>16</v>
      </c>
      <c r="R35" s="1">
        <v>44</v>
      </c>
      <c r="S35" s="1">
        <v>19</v>
      </c>
      <c r="T35" s="1">
        <v>1508</v>
      </c>
      <c r="U35" s="1">
        <v>4.1399999999999997</v>
      </c>
      <c r="V35" s="1">
        <v>126</v>
      </c>
      <c r="W35" s="1" t="s">
        <v>17</v>
      </c>
      <c r="X35" s="1">
        <v>11</v>
      </c>
      <c r="Y35" s="1">
        <v>172</v>
      </c>
      <c r="Z35" s="1">
        <v>4.2</v>
      </c>
      <c r="AA35" s="1" t="s">
        <v>18</v>
      </c>
      <c r="AB35" s="1" t="s">
        <v>18</v>
      </c>
      <c r="AC35" s="1">
        <v>105</v>
      </c>
      <c r="AD35" s="1">
        <v>4.99</v>
      </c>
      <c r="AE35" s="1">
        <v>5.5E-2</v>
      </c>
      <c r="AF35" s="1">
        <v>42</v>
      </c>
      <c r="AG35" s="1">
        <v>49</v>
      </c>
      <c r="AH35" s="1">
        <v>2.7</v>
      </c>
      <c r="AI35" s="1">
        <v>1071</v>
      </c>
      <c r="AJ35" s="1">
        <v>0.28999999999999998</v>
      </c>
      <c r="AK35" s="1">
        <v>7.03</v>
      </c>
      <c r="AL35" s="1">
        <v>0.27</v>
      </c>
      <c r="AM35" s="1">
        <v>1.75</v>
      </c>
      <c r="AN35" s="1">
        <v>6</v>
      </c>
      <c r="AO35" s="1">
        <v>68</v>
      </c>
      <c r="AP35" s="1">
        <v>20</v>
      </c>
      <c r="AQ35" s="1">
        <v>25</v>
      </c>
      <c r="AR35" s="1">
        <v>9</v>
      </c>
      <c r="AS35" s="1">
        <v>3</v>
      </c>
      <c r="AT35" s="1">
        <v>13</v>
      </c>
      <c r="AU35" s="1" t="s">
        <v>21</v>
      </c>
    </row>
    <row r="36" spans="1:47" s="1" customFormat="1" x14ac:dyDescent="0.25">
      <c r="A36" s="1" t="s">
        <v>1</v>
      </c>
      <c r="B36" s="1">
        <v>94</v>
      </c>
      <c r="C36" s="1">
        <v>96</v>
      </c>
      <c r="D36" s="1">
        <v>2</v>
      </c>
      <c r="E36" s="1" t="s">
        <v>9</v>
      </c>
      <c r="F36" s="1">
        <v>1475403</v>
      </c>
      <c r="G36" s="1" t="s">
        <v>67</v>
      </c>
      <c r="H36" s="1">
        <v>1475403</v>
      </c>
      <c r="I36" s="1" t="s">
        <v>9</v>
      </c>
      <c r="J36" s="1">
        <v>7.97</v>
      </c>
      <c r="K36" s="1">
        <v>0.35799999999999998</v>
      </c>
      <c r="M36" s="1" t="s">
        <v>15</v>
      </c>
      <c r="N36" s="1">
        <v>35</v>
      </c>
      <c r="O36" s="1">
        <v>146</v>
      </c>
      <c r="P36" s="1">
        <v>446</v>
      </c>
      <c r="Q36" s="1">
        <v>2.8</v>
      </c>
      <c r="R36" s="1">
        <v>33</v>
      </c>
      <c r="S36" s="1">
        <v>8</v>
      </c>
      <c r="T36" s="1">
        <v>626</v>
      </c>
      <c r="U36" s="1">
        <v>2.97</v>
      </c>
      <c r="V36" s="1">
        <v>119</v>
      </c>
      <c r="W36" s="1" t="s">
        <v>17</v>
      </c>
      <c r="X36" s="1">
        <v>9</v>
      </c>
      <c r="Y36" s="1">
        <v>91</v>
      </c>
      <c r="Z36" s="1">
        <v>2.8</v>
      </c>
      <c r="AA36" s="1" t="s">
        <v>18</v>
      </c>
      <c r="AB36" s="1">
        <v>5</v>
      </c>
      <c r="AC36" s="1">
        <v>55</v>
      </c>
      <c r="AD36" s="1">
        <v>1.91</v>
      </c>
      <c r="AE36" s="1">
        <v>3.3000000000000002E-2</v>
      </c>
      <c r="AF36" s="1">
        <v>27</v>
      </c>
      <c r="AG36" s="1">
        <v>31</v>
      </c>
      <c r="AH36" s="1">
        <v>1.03</v>
      </c>
      <c r="AI36" s="1">
        <v>745</v>
      </c>
      <c r="AJ36" s="1">
        <v>0.16</v>
      </c>
      <c r="AK36" s="1">
        <v>4.67</v>
      </c>
      <c r="AL36" s="1">
        <v>0.16</v>
      </c>
      <c r="AM36" s="1">
        <v>1.48</v>
      </c>
      <c r="AN36" s="1">
        <v>91</v>
      </c>
      <c r="AO36" s="1">
        <v>40</v>
      </c>
      <c r="AP36" s="1">
        <v>7</v>
      </c>
      <c r="AQ36" s="1">
        <v>15</v>
      </c>
      <c r="AR36" s="1">
        <v>5</v>
      </c>
      <c r="AS36" s="1">
        <v>2</v>
      </c>
      <c r="AT36" s="1">
        <v>7</v>
      </c>
      <c r="AU36" s="1" t="s">
        <v>21</v>
      </c>
    </row>
    <row r="37" spans="1:47" s="1" customFormat="1" x14ac:dyDescent="0.25">
      <c r="A37" s="1" t="s">
        <v>1</v>
      </c>
      <c r="B37" s="1">
        <v>96</v>
      </c>
      <c r="C37" s="1">
        <v>98</v>
      </c>
      <c r="D37" s="1">
        <v>2</v>
      </c>
      <c r="E37" s="1" t="s">
        <v>9</v>
      </c>
      <c r="F37" s="1">
        <v>1475404</v>
      </c>
      <c r="G37" s="1" t="s">
        <v>67</v>
      </c>
      <c r="H37" s="1">
        <v>1475404</v>
      </c>
      <c r="I37" s="1" t="s">
        <v>9</v>
      </c>
      <c r="J37" s="1">
        <v>9.1999999999999993</v>
      </c>
      <c r="K37" s="1">
        <v>0.502</v>
      </c>
      <c r="M37" s="1">
        <v>2</v>
      </c>
      <c r="N37" s="1">
        <v>78</v>
      </c>
      <c r="O37" s="1">
        <v>304</v>
      </c>
      <c r="P37" s="1">
        <v>694</v>
      </c>
      <c r="Q37" s="1">
        <v>4.0999999999999996</v>
      </c>
      <c r="R37" s="1">
        <v>44</v>
      </c>
      <c r="S37" s="1">
        <v>10</v>
      </c>
      <c r="T37" s="1">
        <v>573</v>
      </c>
      <c r="U37" s="1">
        <v>4.5</v>
      </c>
      <c r="V37" s="1">
        <v>227</v>
      </c>
      <c r="W37" s="1" t="s">
        <v>17</v>
      </c>
      <c r="X37" s="1">
        <v>11</v>
      </c>
      <c r="Y37" s="1">
        <v>61</v>
      </c>
      <c r="Z37" s="1">
        <v>4.3</v>
      </c>
      <c r="AA37" s="1" t="s">
        <v>18</v>
      </c>
      <c r="AB37" s="1">
        <v>10</v>
      </c>
      <c r="AC37" s="1">
        <v>87</v>
      </c>
      <c r="AD37" s="1">
        <v>0.98</v>
      </c>
      <c r="AE37" s="1">
        <v>5.2999999999999999E-2</v>
      </c>
      <c r="AF37" s="1">
        <v>38</v>
      </c>
      <c r="AG37" s="1">
        <v>50</v>
      </c>
      <c r="AH37" s="1">
        <v>1.71</v>
      </c>
      <c r="AI37" s="1">
        <v>1009</v>
      </c>
      <c r="AJ37" s="1">
        <v>0.22</v>
      </c>
      <c r="AK37" s="1">
        <v>6.76</v>
      </c>
      <c r="AL37" s="1">
        <v>0.11</v>
      </c>
      <c r="AM37" s="1">
        <v>2.35</v>
      </c>
      <c r="AN37" s="1" t="s">
        <v>19</v>
      </c>
      <c r="AO37" s="1">
        <v>62</v>
      </c>
      <c r="AP37" s="1">
        <v>11</v>
      </c>
      <c r="AQ37" s="1">
        <v>24</v>
      </c>
      <c r="AR37" s="1">
        <v>6</v>
      </c>
      <c r="AS37" s="1">
        <v>2</v>
      </c>
      <c r="AT37" s="1">
        <v>13</v>
      </c>
      <c r="AU37" s="1" t="s">
        <v>21</v>
      </c>
    </row>
    <row r="38" spans="1:47" x14ac:dyDescent="0.25">
      <c r="A38" t="s">
        <v>1</v>
      </c>
      <c r="B38">
        <v>98</v>
      </c>
      <c r="C38">
        <v>100</v>
      </c>
      <c r="D38">
        <v>2</v>
      </c>
      <c r="E38" t="s">
        <v>9</v>
      </c>
      <c r="F38">
        <v>1475405</v>
      </c>
      <c r="G38" t="s">
        <v>67</v>
      </c>
      <c r="H38">
        <v>1475405</v>
      </c>
      <c r="I38" t="s">
        <v>9</v>
      </c>
      <c r="J38">
        <v>8.58</v>
      </c>
      <c r="K38">
        <v>0.58899999999999997</v>
      </c>
      <c r="M38" t="s">
        <v>15</v>
      </c>
      <c r="N38">
        <v>94</v>
      </c>
      <c r="O38">
        <v>30</v>
      </c>
      <c r="P38">
        <v>394</v>
      </c>
      <c r="Q38">
        <v>0.7</v>
      </c>
      <c r="R38">
        <v>33</v>
      </c>
      <c r="S38">
        <v>8</v>
      </c>
      <c r="T38">
        <v>551</v>
      </c>
      <c r="U38">
        <v>4.97</v>
      </c>
      <c r="V38">
        <v>208</v>
      </c>
      <c r="W38" t="s">
        <v>17</v>
      </c>
      <c r="X38">
        <v>11</v>
      </c>
      <c r="Y38">
        <v>66</v>
      </c>
      <c r="Z38">
        <v>2.1</v>
      </c>
      <c r="AA38" t="s">
        <v>18</v>
      </c>
      <c r="AB38">
        <v>14</v>
      </c>
      <c r="AC38">
        <v>83</v>
      </c>
      <c r="AD38">
        <v>0.82</v>
      </c>
      <c r="AE38">
        <v>5.1999999999999998E-2</v>
      </c>
      <c r="AF38">
        <v>31</v>
      </c>
      <c r="AG38">
        <v>53</v>
      </c>
      <c r="AH38">
        <v>1.77</v>
      </c>
      <c r="AI38">
        <v>1008</v>
      </c>
      <c r="AJ38">
        <v>0.22</v>
      </c>
      <c r="AK38">
        <v>6.75</v>
      </c>
      <c r="AL38">
        <v>0.14000000000000001</v>
      </c>
      <c r="AM38">
        <v>2.52</v>
      </c>
      <c r="AN38" t="s">
        <v>19</v>
      </c>
      <c r="AO38">
        <v>53</v>
      </c>
      <c r="AP38">
        <v>9</v>
      </c>
      <c r="AQ38">
        <v>19</v>
      </c>
      <c r="AR38">
        <v>6</v>
      </c>
      <c r="AS38">
        <v>2</v>
      </c>
      <c r="AT38">
        <v>12</v>
      </c>
      <c r="AU38" t="s">
        <v>21</v>
      </c>
    </row>
    <row r="39" spans="1:47" x14ac:dyDescent="0.25">
      <c r="A39" t="s">
        <v>1</v>
      </c>
      <c r="B39">
        <v>100</v>
      </c>
      <c r="C39">
        <v>102</v>
      </c>
      <c r="D39">
        <v>2</v>
      </c>
      <c r="E39" t="s">
        <v>9</v>
      </c>
      <c r="F39">
        <v>1475406</v>
      </c>
      <c r="G39" t="s">
        <v>67</v>
      </c>
      <c r="H39">
        <v>1475406</v>
      </c>
      <c r="I39" t="s">
        <v>9</v>
      </c>
      <c r="J39">
        <v>7.66</v>
      </c>
      <c r="K39">
        <v>0.81</v>
      </c>
      <c r="M39" t="s">
        <v>15</v>
      </c>
      <c r="N39">
        <v>30</v>
      </c>
      <c r="O39">
        <v>33</v>
      </c>
      <c r="P39">
        <v>140</v>
      </c>
      <c r="Q39">
        <v>0.5</v>
      </c>
      <c r="R39">
        <v>14</v>
      </c>
      <c r="S39">
        <v>4</v>
      </c>
      <c r="T39">
        <v>356</v>
      </c>
      <c r="U39">
        <v>2.27</v>
      </c>
      <c r="V39">
        <v>97</v>
      </c>
      <c r="W39" t="s">
        <v>17</v>
      </c>
      <c r="X39">
        <v>12</v>
      </c>
      <c r="Y39">
        <v>67</v>
      </c>
      <c r="Z39">
        <v>1.1000000000000001</v>
      </c>
      <c r="AA39" t="s">
        <v>18</v>
      </c>
      <c r="AB39">
        <v>15</v>
      </c>
      <c r="AC39">
        <v>54</v>
      </c>
      <c r="AD39">
        <v>0.33</v>
      </c>
      <c r="AE39">
        <v>3.7999999999999999E-2</v>
      </c>
      <c r="AF39">
        <v>32</v>
      </c>
      <c r="AG39">
        <v>34</v>
      </c>
      <c r="AH39">
        <v>0.57999999999999996</v>
      </c>
      <c r="AI39">
        <v>968</v>
      </c>
      <c r="AJ39">
        <v>0.17</v>
      </c>
      <c r="AK39">
        <v>5.57</v>
      </c>
      <c r="AL39">
        <v>0.22</v>
      </c>
      <c r="AM39">
        <v>2.33</v>
      </c>
      <c r="AN39" t="s">
        <v>19</v>
      </c>
      <c r="AO39">
        <v>47</v>
      </c>
      <c r="AP39">
        <v>4</v>
      </c>
      <c r="AQ39">
        <v>11</v>
      </c>
      <c r="AR39">
        <v>5</v>
      </c>
      <c r="AS39">
        <v>2</v>
      </c>
      <c r="AT39">
        <v>8</v>
      </c>
      <c r="AU39" t="s">
        <v>21</v>
      </c>
    </row>
    <row r="40" spans="1:47" x14ac:dyDescent="0.25">
      <c r="A40" t="s">
        <v>1</v>
      </c>
      <c r="B40">
        <v>102</v>
      </c>
      <c r="C40">
        <v>104</v>
      </c>
      <c r="D40">
        <v>2</v>
      </c>
      <c r="E40" t="s">
        <v>9</v>
      </c>
      <c r="F40">
        <v>1475407</v>
      </c>
      <c r="G40" t="s">
        <v>67</v>
      </c>
      <c r="H40">
        <v>1475407</v>
      </c>
      <c r="I40" t="s">
        <v>9</v>
      </c>
      <c r="J40">
        <v>9.0399999999999991</v>
      </c>
      <c r="K40">
        <v>0.29099999999999998</v>
      </c>
      <c r="M40" t="s">
        <v>15</v>
      </c>
      <c r="N40">
        <v>64</v>
      </c>
      <c r="O40">
        <v>17</v>
      </c>
      <c r="P40">
        <v>179</v>
      </c>
      <c r="Q40" t="s">
        <v>16</v>
      </c>
      <c r="R40">
        <v>27</v>
      </c>
      <c r="S40">
        <v>8</v>
      </c>
      <c r="T40">
        <v>406</v>
      </c>
      <c r="U40">
        <v>3.41</v>
      </c>
      <c r="V40">
        <v>145</v>
      </c>
      <c r="W40" t="s">
        <v>17</v>
      </c>
      <c r="X40">
        <v>12</v>
      </c>
      <c r="Y40">
        <v>71</v>
      </c>
      <c r="Z40">
        <v>1.1000000000000001</v>
      </c>
      <c r="AA40" t="s">
        <v>18</v>
      </c>
      <c r="AB40" t="s">
        <v>18</v>
      </c>
      <c r="AC40">
        <v>63</v>
      </c>
      <c r="AD40">
        <v>0.76</v>
      </c>
      <c r="AE40">
        <v>3.3000000000000002E-2</v>
      </c>
      <c r="AF40">
        <v>33</v>
      </c>
      <c r="AG40">
        <v>39</v>
      </c>
      <c r="AH40">
        <v>0.83</v>
      </c>
      <c r="AI40">
        <v>1001</v>
      </c>
      <c r="AJ40">
        <v>0.18</v>
      </c>
      <c r="AK40">
        <v>5.95</v>
      </c>
      <c r="AL40">
        <v>0.13</v>
      </c>
      <c r="AM40">
        <v>2.0099999999999998</v>
      </c>
      <c r="AN40">
        <v>23</v>
      </c>
      <c r="AO40">
        <v>41</v>
      </c>
      <c r="AP40">
        <v>5</v>
      </c>
      <c r="AQ40">
        <v>15</v>
      </c>
      <c r="AR40">
        <v>6</v>
      </c>
      <c r="AS40">
        <v>2</v>
      </c>
      <c r="AT40">
        <v>9</v>
      </c>
      <c r="AU40" t="s">
        <v>21</v>
      </c>
    </row>
    <row r="41" spans="1:47" s="1" customFormat="1" x14ac:dyDescent="0.25">
      <c r="A41" s="1" t="s">
        <v>1</v>
      </c>
      <c r="B41" s="1">
        <v>104</v>
      </c>
      <c r="C41" s="1">
        <v>106</v>
      </c>
      <c r="D41" s="1">
        <v>2</v>
      </c>
      <c r="E41" s="1" t="s">
        <v>9</v>
      </c>
      <c r="F41" s="1">
        <v>1475408</v>
      </c>
      <c r="G41" s="1" t="s">
        <v>67</v>
      </c>
      <c r="H41" s="1">
        <v>1475408</v>
      </c>
      <c r="I41" s="1" t="s">
        <v>9</v>
      </c>
      <c r="J41" s="1">
        <v>6.49</v>
      </c>
      <c r="K41" s="1">
        <v>0.41299999999999998</v>
      </c>
      <c r="M41" s="1" t="s">
        <v>15</v>
      </c>
      <c r="N41" s="1">
        <v>93</v>
      </c>
      <c r="O41" s="1">
        <v>18</v>
      </c>
      <c r="P41" s="1">
        <v>184</v>
      </c>
      <c r="Q41" s="1" t="s">
        <v>16</v>
      </c>
      <c r="R41" s="1">
        <v>39</v>
      </c>
      <c r="S41" s="1">
        <v>16</v>
      </c>
      <c r="T41" s="1">
        <v>855</v>
      </c>
      <c r="U41" s="1">
        <v>4.28</v>
      </c>
      <c r="V41" s="1">
        <v>91</v>
      </c>
      <c r="W41" s="1" t="s">
        <v>17</v>
      </c>
      <c r="X41" s="1">
        <v>11</v>
      </c>
      <c r="Y41" s="1">
        <v>193</v>
      </c>
      <c r="Z41" s="1">
        <v>1.2</v>
      </c>
      <c r="AA41" s="1" t="s">
        <v>18</v>
      </c>
      <c r="AB41" s="1">
        <v>6</v>
      </c>
      <c r="AC41" s="1">
        <v>104</v>
      </c>
      <c r="AD41" s="1">
        <v>3.67</v>
      </c>
      <c r="AE41" s="1">
        <v>6.2E-2</v>
      </c>
      <c r="AF41" s="1">
        <v>36</v>
      </c>
      <c r="AG41" s="1">
        <v>47</v>
      </c>
      <c r="AH41" s="1">
        <v>1.97</v>
      </c>
      <c r="AI41" s="1">
        <v>661</v>
      </c>
      <c r="AJ41" s="1">
        <v>0.26</v>
      </c>
      <c r="AK41" s="1">
        <v>6.32</v>
      </c>
      <c r="AL41" s="1">
        <v>0.28000000000000003</v>
      </c>
      <c r="AM41" s="1">
        <v>1.32</v>
      </c>
      <c r="AN41" s="1" t="s">
        <v>19</v>
      </c>
      <c r="AO41" s="1">
        <v>49</v>
      </c>
      <c r="AP41" s="1">
        <v>14</v>
      </c>
      <c r="AQ41" s="1">
        <v>24</v>
      </c>
      <c r="AR41" s="1">
        <v>8</v>
      </c>
      <c r="AS41" s="1">
        <v>3</v>
      </c>
      <c r="AT41" s="1">
        <v>12</v>
      </c>
      <c r="AU41" s="1">
        <v>0.4</v>
      </c>
    </row>
    <row r="42" spans="1:47" s="1" customFormat="1" x14ac:dyDescent="0.25">
      <c r="A42" s="1" t="s">
        <v>1</v>
      </c>
      <c r="B42" s="1">
        <v>106</v>
      </c>
      <c r="C42" s="1">
        <v>108</v>
      </c>
      <c r="D42" s="1">
        <v>2</v>
      </c>
      <c r="E42" s="1" t="s">
        <v>9</v>
      </c>
      <c r="F42" s="1">
        <v>1475409</v>
      </c>
      <c r="G42" s="1" t="s">
        <v>67</v>
      </c>
      <c r="H42" s="1">
        <v>1475409</v>
      </c>
      <c r="I42" s="1" t="s">
        <v>9</v>
      </c>
      <c r="J42" s="1">
        <v>8.14</v>
      </c>
      <c r="K42" s="1">
        <v>0.66600000000000004</v>
      </c>
      <c r="M42" s="1" t="s">
        <v>15</v>
      </c>
      <c r="N42" s="1">
        <v>39</v>
      </c>
      <c r="O42" s="1">
        <v>6</v>
      </c>
      <c r="P42" s="1">
        <v>213</v>
      </c>
      <c r="Q42" s="1" t="s">
        <v>16</v>
      </c>
      <c r="R42" s="1">
        <v>34</v>
      </c>
      <c r="S42" s="1">
        <v>15</v>
      </c>
      <c r="T42" s="1">
        <v>1636</v>
      </c>
      <c r="U42" s="1">
        <v>4.0999999999999996</v>
      </c>
      <c r="V42" s="1">
        <v>104</v>
      </c>
      <c r="W42" s="1" t="s">
        <v>17</v>
      </c>
      <c r="X42" s="1">
        <v>9</v>
      </c>
      <c r="Y42" s="1">
        <v>262</v>
      </c>
      <c r="Z42" s="1">
        <v>0.7</v>
      </c>
      <c r="AA42" s="1" t="s">
        <v>18</v>
      </c>
      <c r="AB42" s="1">
        <v>13</v>
      </c>
      <c r="AC42" s="1">
        <v>80</v>
      </c>
      <c r="AD42" s="1">
        <v>8.25</v>
      </c>
      <c r="AE42" s="1">
        <v>5.8999999999999997E-2</v>
      </c>
      <c r="AF42" s="1">
        <v>39</v>
      </c>
      <c r="AG42" s="1">
        <v>39</v>
      </c>
      <c r="AH42" s="1">
        <v>2.77</v>
      </c>
      <c r="AI42" s="1">
        <v>697</v>
      </c>
      <c r="AJ42" s="1">
        <v>0.22</v>
      </c>
      <c r="AK42" s="1">
        <v>5.94</v>
      </c>
      <c r="AL42" s="1">
        <v>0.38</v>
      </c>
      <c r="AM42" s="1">
        <v>1.25</v>
      </c>
      <c r="AN42" s="1">
        <v>17</v>
      </c>
      <c r="AO42" s="1">
        <v>51</v>
      </c>
      <c r="AP42" s="1">
        <v>15</v>
      </c>
      <c r="AQ42" s="1">
        <v>25</v>
      </c>
      <c r="AR42" s="1">
        <v>7</v>
      </c>
      <c r="AS42" s="1">
        <v>2</v>
      </c>
      <c r="AT42" s="1">
        <v>11</v>
      </c>
      <c r="AU42" s="1">
        <v>0.1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TR_Samples_All</vt:lpstr>
      <vt:lpstr>TR_Assays_Clean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2018-09-25T16:26:19Z</dcterms:created>
  <dcterms:modified xsi:type="dcterms:W3CDTF">2019-01-23T01:03:36Z</dcterms:modified>
</cp:coreProperties>
</file>