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carse\OneDrive\Desktop\HIGHER GROUND\Cowley\Drill Logs\2019 Cowley Park Drill Logs\"/>
    </mc:Choice>
  </mc:AlternateContent>
  <xr:revisionPtr revIDLastSave="0" documentId="13_ncr:1_{08B13138-C99E-4FA2-89AF-24C1D6AA7291}"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Sheet1!$A$1:$BC$275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1" i="1" l="1"/>
  <c r="Q141" i="1" s="1"/>
  <c r="O142" i="1"/>
  <c r="Q142" i="1" s="1"/>
  <c r="O143" i="1"/>
  <c r="Q143" i="1" s="1"/>
  <c r="O144" i="1"/>
  <c r="Q144" i="1" s="1"/>
  <c r="O145" i="1"/>
  <c r="Q145" i="1" s="1"/>
  <c r="O146" i="1"/>
  <c r="Q146" i="1" s="1"/>
  <c r="O147" i="1"/>
  <c r="Q147" i="1" s="1"/>
  <c r="O148" i="1"/>
  <c r="Q148" i="1" s="1"/>
  <c r="O149" i="1"/>
  <c r="Q149" i="1" s="1"/>
  <c r="O150" i="1"/>
  <c r="Q150" i="1" s="1"/>
  <c r="O152" i="1"/>
  <c r="Q152" i="1" s="1"/>
  <c r="O153" i="1"/>
  <c r="Q153" i="1" s="1"/>
  <c r="O154" i="1"/>
  <c r="Q154" i="1" s="1"/>
  <c r="O157" i="1"/>
  <c r="Q157" i="1" s="1"/>
  <c r="O158" i="1"/>
  <c r="Q158" i="1" s="1"/>
  <c r="O159" i="1"/>
  <c r="Q159" i="1" s="1"/>
  <c r="O160" i="1"/>
  <c r="Q160" i="1"/>
  <c r="O161" i="1"/>
  <c r="Q161" i="1" s="1"/>
  <c r="O162" i="1"/>
  <c r="Q162" i="1" s="1"/>
  <c r="O163" i="1"/>
  <c r="Q163" i="1" s="1"/>
  <c r="O164" i="1"/>
  <c r="Q164" i="1" s="1"/>
  <c r="O165" i="1"/>
  <c r="Q165" i="1" s="1"/>
  <c r="O166" i="1"/>
  <c r="Q166" i="1" s="1"/>
  <c r="O168" i="1"/>
  <c r="Q168" i="1" s="1"/>
  <c r="O169" i="1"/>
  <c r="Q169" i="1"/>
  <c r="O170" i="1"/>
  <c r="Q170" i="1" s="1"/>
  <c r="O171" i="1"/>
  <c r="Q171" i="1" s="1"/>
  <c r="O172" i="1"/>
  <c r="Q172" i="1" s="1"/>
  <c r="O173" i="1"/>
  <c r="Q173" i="1" s="1"/>
  <c r="O174" i="1"/>
  <c r="Q174" i="1" s="1"/>
  <c r="O175" i="1"/>
  <c r="Q175" i="1" s="1"/>
  <c r="O177" i="1"/>
  <c r="Q177" i="1" s="1"/>
  <c r="O178" i="1"/>
  <c r="Q178" i="1"/>
  <c r="O179" i="1"/>
  <c r="Q179" i="1" s="1"/>
  <c r="O181" i="1"/>
  <c r="Q181" i="1" s="1"/>
  <c r="O183" i="1"/>
  <c r="Q183" i="1" s="1"/>
  <c r="O184" i="1"/>
  <c r="Q184" i="1" s="1"/>
  <c r="O185" i="1"/>
  <c r="Q185" i="1" s="1"/>
  <c r="O186" i="1"/>
  <c r="Q186" i="1" s="1"/>
  <c r="O187" i="1"/>
  <c r="Q187" i="1" s="1"/>
  <c r="O188" i="1"/>
  <c r="Q188" i="1" s="1"/>
  <c r="O189" i="1"/>
  <c r="Q189" i="1" s="1"/>
  <c r="O190" i="1"/>
  <c r="Q190" i="1" s="1"/>
  <c r="O191" i="1"/>
  <c r="Q191" i="1" s="1"/>
  <c r="O192" i="1"/>
  <c r="Q192" i="1" s="1"/>
  <c r="O193" i="1"/>
  <c r="Q193" i="1" s="1"/>
  <c r="O194" i="1"/>
  <c r="Q194" i="1" s="1"/>
  <c r="O195" i="1"/>
  <c r="Q195" i="1" s="1"/>
  <c r="O196" i="1"/>
  <c r="Q196" i="1"/>
  <c r="O197" i="1"/>
  <c r="Q197" i="1" s="1"/>
  <c r="O198" i="1"/>
  <c r="Q198" i="1" s="1"/>
  <c r="O199" i="1"/>
  <c r="Q199" i="1" s="1"/>
  <c r="O200" i="1"/>
  <c r="Q200" i="1" s="1"/>
  <c r="O201" i="1"/>
  <c r="Q201" i="1" s="1"/>
  <c r="O202" i="1"/>
  <c r="Q202" i="1" s="1"/>
  <c r="O203" i="1"/>
  <c r="Q203" i="1" s="1"/>
  <c r="O204" i="1"/>
  <c r="Q204" i="1" s="1"/>
  <c r="O205" i="1"/>
  <c r="Q205" i="1" s="1"/>
  <c r="O207" i="1"/>
  <c r="Q207" i="1" s="1"/>
  <c r="O208" i="1"/>
  <c r="Q208" i="1" s="1"/>
  <c r="O209" i="1"/>
  <c r="Q209" i="1" s="1"/>
  <c r="O210" i="1"/>
  <c r="Q210" i="1" s="1"/>
  <c r="O211" i="1"/>
  <c r="Q211" i="1" s="1"/>
  <c r="O212" i="1"/>
  <c r="Q212" i="1" s="1"/>
  <c r="O213" i="1"/>
  <c r="Q213" i="1" s="1"/>
  <c r="O214" i="1"/>
  <c r="Q214" i="1" s="1"/>
  <c r="O215" i="1"/>
  <c r="Q215" i="1" s="1"/>
  <c r="O216" i="1"/>
  <c r="Q216" i="1" s="1"/>
  <c r="O217" i="1"/>
  <c r="Q217" i="1" s="1"/>
  <c r="O218" i="1"/>
  <c r="Q218" i="1" s="1"/>
  <c r="O219" i="1"/>
  <c r="Q219" i="1" s="1"/>
  <c r="O220" i="1"/>
  <c r="Q220" i="1" s="1"/>
  <c r="O221" i="1"/>
  <c r="Q221" i="1"/>
  <c r="O222" i="1"/>
  <c r="Q222" i="1" s="1"/>
  <c r="O223" i="1"/>
  <c r="Q223" i="1" s="1"/>
  <c r="O224" i="1"/>
  <c r="Q224" i="1" s="1"/>
  <c r="O225" i="1"/>
  <c r="Q225" i="1" s="1"/>
  <c r="O226" i="1"/>
  <c r="Q226" i="1" s="1"/>
  <c r="O227" i="1"/>
  <c r="Q227" i="1" s="1"/>
  <c r="O228" i="1"/>
  <c r="Q228" i="1" s="1"/>
  <c r="O230" i="1"/>
  <c r="Q230" i="1"/>
  <c r="O231" i="1"/>
  <c r="Q231" i="1" s="1"/>
  <c r="Q113" i="1"/>
  <c r="O112" i="1"/>
  <c r="Q112" i="1" s="1"/>
  <c r="O111" i="1"/>
  <c r="Q111" i="1" s="1"/>
  <c r="O110" i="1"/>
  <c r="Q110" i="1" s="1"/>
  <c r="O109" i="1"/>
  <c r="Q109" i="1" s="1"/>
  <c r="O108" i="1"/>
  <c r="Q108" i="1" s="1"/>
  <c r="O107" i="1"/>
  <c r="Q107" i="1" s="1"/>
  <c r="O106" i="1"/>
  <c r="Q106" i="1" s="1"/>
  <c r="O105" i="1"/>
  <c r="Q105" i="1" s="1"/>
  <c r="O104" i="1"/>
  <c r="Q104" i="1" s="1"/>
  <c r="O103" i="1"/>
  <c r="Q103" i="1" s="1"/>
  <c r="O102" i="1"/>
  <c r="Q102" i="1" s="1"/>
  <c r="O101" i="1"/>
  <c r="Q101" i="1" s="1"/>
  <c r="O99" i="1"/>
  <c r="Q99" i="1" s="1"/>
  <c r="O98" i="1" l="1"/>
  <c r="Q98" i="1" s="1"/>
  <c r="O97" i="1"/>
  <c r="Q97" i="1" s="1"/>
  <c r="O96" i="1"/>
  <c r="Q96" i="1" s="1"/>
  <c r="O95" i="1"/>
  <c r="Q95" i="1" s="1"/>
  <c r="O94" i="1"/>
  <c r="Q94" i="1" s="1"/>
  <c r="O93" i="1"/>
  <c r="Q93" i="1" s="1"/>
  <c r="O92" i="1"/>
  <c r="Q92" i="1" s="1"/>
  <c r="O91" i="1"/>
  <c r="Q91" i="1" s="1"/>
  <c r="O90" i="1"/>
  <c r="Q90" i="1" s="1"/>
  <c r="O89" i="1"/>
  <c r="Q89" i="1" s="1"/>
  <c r="Q88" i="1"/>
  <c r="O86" i="1"/>
  <c r="Q86" i="1" s="1"/>
  <c r="O85" i="1"/>
  <c r="Q85" i="1" s="1"/>
  <c r="O84" i="1"/>
  <c r="Q84" i="1" s="1"/>
  <c r="O83" i="1"/>
  <c r="Q83" i="1" s="1"/>
  <c r="O82" i="1"/>
  <c r="Q82" i="1" s="1"/>
  <c r="O81" i="1"/>
  <c r="Q81" i="1" s="1"/>
  <c r="O80" i="1"/>
  <c r="Q80" i="1" s="1"/>
  <c r="O79" i="1"/>
  <c r="Q79" i="1" s="1"/>
  <c r="O78" i="1"/>
  <c r="Q78" i="1" s="1"/>
  <c r="O77" i="1"/>
  <c r="Q77" i="1" s="1"/>
  <c r="O76" i="1"/>
  <c r="Q76" i="1" s="1"/>
  <c r="O75" i="1"/>
  <c r="Q75" i="1" s="1"/>
  <c r="O74" i="1"/>
  <c r="Q74" i="1" s="1"/>
  <c r="O73" i="1"/>
  <c r="Q73" i="1" s="1"/>
  <c r="O72" i="1"/>
  <c r="Q72" i="1" s="1"/>
  <c r="O71" i="1"/>
  <c r="Q71" i="1" s="1"/>
  <c r="O70" i="1"/>
  <c r="Q70" i="1" s="1"/>
  <c r="O69" i="1"/>
  <c r="Q69" i="1" s="1"/>
  <c r="O68" i="1"/>
  <c r="Q68" i="1" s="1"/>
  <c r="O67" i="1"/>
  <c r="Q67" i="1" s="1"/>
  <c r="O66" i="1"/>
  <c r="Q66" i="1" s="1"/>
  <c r="O65" i="1"/>
  <c r="Q65" i="1" s="1"/>
  <c r="O64" i="1"/>
  <c r="Q64" i="1" s="1"/>
  <c r="Q63" i="1"/>
  <c r="O61" i="1"/>
  <c r="Q61" i="1" s="1"/>
  <c r="O60" i="1"/>
  <c r="Q60" i="1" s="1"/>
  <c r="O59" i="1"/>
  <c r="Q59" i="1" s="1"/>
  <c r="O58" i="1"/>
  <c r="Q58" i="1" s="1"/>
  <c r="O57" i="1"/>
  <c r="Q57" i="1" s="1"/>
  <c r="O56" i="1"/>
  <c r="Q56" i="1" s="1"/>
  <c r="O55" i="1"/>
  <c r="Q55" i="1" s="1"/>
  <c r="O54" i="1"/>
  <c r="Q54" i="1" s="1"/>
  <c r="O53" i="1"/>
  <c r="Q53" i="1" s="1"/>
  <c r="O52" i="1"/>
  <c r="Q52" i="1" s="1"/>
  <c r="O51" i="1"/>
  <c r="Q51" i="1" s="1"/>
  <c r="O50" i="1"/>
  <c r="Q50" i="1" s="1"/>
  <c r="O49" i="1"/>
  <c r="Q49" i="1" s="1"/>
  <c r="O48" i="1"/>
  <c r="Q48" i="1" s="1"/>
  <c r="O47" i="1"/>
  <c r="Q47" i="1" s="1"/>
  <c r="O46" i="1"/>
  <c r="Q46" i="1" s="1"/>
  <c r="O45" i="1"/>
  <c r="Q45" i="1" s="1"/>
  <c r="O44" i="1"/>
  <c r="Q44" i="1" s="1"/>
  <c r="O43" i="1"/>
  <c r="Q43" i="1" s="1"/>
  <c r="O42" i="1"/>
  <c r="Q42" i="1" s="1"/>
  <c r="O41" i="1"/>
  <c r="Q41" i="1" s="1"/>
  <c r="O19" i="1"/>
  <c r="Q19" i="1" s="1"/>
  <c r="O18" i="1"/>
  <c r="Q18" i="1" s="1"/>
  <c r="Q17" i="1"/>
  <c r="O35" i="1" l="1"/>
  <c r="Q35" i="1" s="1"/>
  <c r="O33" i="1"/>
  <c r="Q33" i="1" s="1"/>
  <c r="O32" i="1"/>
  <c r="Q32" i="1" s="1"/>
  <c r="O31" i="1"/>
  <c r="Q31" i="1" s="1"/>
  <c r="O30" i="1"/>
  <c r="Q30" i="1" s="1"/>
  <c r="O29" i="1"/>
  <c r="Q29" i="1" s="1"/>
  <c r="O28" i="1"/>
  <c r="Q28" i="1" s="1"/>
  <c r="O27" i="1"/>
  <c r="Q27" i="1" s="1"/>
  <c r="O26" i="1"/>
  <c r="Q26" i="1" s="1"/>
  <c r="O22" i="1" l="1"/>
  <c r="Q22" i="1" s="1"/>
  <c r="Q21" i="1"/>
  <c r="O40" i="1"/>
  <c r="Q40" i="1" s="1"/>
  <c r="O39" i="1"/>
  <c r="Q39" i="1" s="1"/>
  <c r="Q38" i="1"/>
  <c r="O23" i="1"/>
  <c r="Q23" i="1" s="1"/>
  <c r="O24" i="1"/>
  <c r="Q24" i="1" s="1"/>
  <c r="O25" i="1"/>
  <c r="Q25" i="1" s="1"/>
</calcChain>
</file>

<file path=xl/sharedStrings.xml><?xml version="1.0" encoding="utf-8"?>
<sst xmlns="http://schemas.openxmlformats.org/spreadsheetml/2006/main" count="1609" uniqueCount="260">
  <si>
    <t>Azmuth:</t>
  </si>
  <si>
    <t>Dip angle:</t>
  </si>
  <si>
    <t>Length:</t>
  </si>
  <si>
    <t>Elevation:</t>
  </si>
  <si>
    <t>Datum:</t>
  </si>
  <si>
    <t>NTS:</t>
  </si>
  <si>
    <t>Easting:</t>
  </si>
  <si>
    <t>Northing:</t>
  </si>
  <si>
    <t>Zone:</t>
  </si>
  <si>
    <t>Description</t>
  </si>
  <si>
    <t xml:space="preserve">From </t>
  </si>
  <si>
    <t xml:space="preserve">To </t>
  </si>
  <si>
    <t>Feet</t>
  </si>
  <si>
    <t>Lithology</t>
  </si>
  <si>
    <t>Alteration</t>
  </si>
  <si>
    <t>Sampling</t>
  </si>
  <si>
    <t>From</t>
  </si>
  <si>
    <t>To</t>
  </si>
  <si>
    <t>Interval</t>
  </si>
  <si>
    <t>Mineralization</t>
  </si>
  <si>
    <t>Sample ID</t>
  </si>
  <si>
    <t>Au-ICP21</t>
  </si>
  <si>
    <t>ME-ICP41</t>
  </si>
  <si>
    <t>Cu-OG46</t>
  </si>
  <si>
    <t>Au</t>
  </si>
  <si>
    <t>Ag</t>
  </si>
  <si>
    <t>Al</t>
  </si>
  <si>
    <t>As</t>
  </si>
  <si>
    <t>B</t>
  </si>
  <si>
    <t>Ba</t>
  </si>
  <si>
    <t>Be</t>
  </si>
  <si>
    <t>Bi</t>
  </si>
  <si>
    <t>Ca</t>
  </si>
  <si>
    <t>Cd</t>
  </si>
  <si>
    <t>Co</t>
  </si>
  <si>
    <t>Cr</t>
  </si>
  <si>
    <t>Cu</t>
  </si>
  <si>
    <t>Fe</t>
  </si>
  <si>
    <t>Ga</t>
  </si>
  <si>
    <t>Hg</t>
  </si>
  <si>
    <t>K</t>
  </si>
  <si>
    <t>La</t>
  </si>
  <si>
    <t>Mg</t>
  </si>
  <si>
    <t>Mn</t>
  </si>
  <si>
    <t>Mo</t>
  </si>
  <si>
    <t>Na</t>
  </si>
  <si>
    <t>Ni</t>
  </si>
  <si>
    <t>P</t>
  </si>
  <si>
    <t>Pb</t>
  </si>
  <si>
    <t>S</t>
  </si>
  <si>
    <t>Sb</t>
  </si>
  <si>
    <t>Sc</t>
  </si>
  <si>
    <t>Sr</t>
  </si>
  <si>
    <t>Th</t>
  </si>
  <si>
    <t>Ti</t>
  </si>
  <si>
    <t>Tl</t>
  </si>
  <si>
    <t>U</t>
  </si>
  <si>
    <t>V</t>
  </si>
  <si>
    <t>W</t>
  </si>
  <si>
    <t>Zn</t>
  </si>
  <si>
    <t>Hole #:</t>
  </si>
  <si>
    <t>ppm</t>
  </si>
  <si>
    <t>%</t>
  </si>
  <si>
    <t>Mo-OG46</t>
  </si>
  <si>
    <r>
      <t xml:space="preserve">Logged By: </t>
    </r>
    <r>
      <rPr>
        <sz val="11"/>
        <color theme="1"/>
        <rFont val="Calibri"/>
        <family val="2"/>
        <scheme val="minor"/>
      </rPr>
      <t>Chris Arsenault</t>
    </r>
  </si>
  <si>
    <t>CP-19-02</t>
  </si>
  <si>
    <t>Till - Rounded clasts, sand, cobbles</t>
  </si>
  <si>
    <t>Granodiorite - Fractured, amphibole rich, no mineralization</t>
  </si>
  <si>
    <t xml:space="preserve">Skarn - Garnet altered with sections of disseminated pyrite. Trace malachite on some fractures. Moderately fractured; some remnant marble texture. No significant mineralization. Trace manganese roots.  </t>
  </si>
  <si>
    <t>garnet, manganese, chlorite, thulite, clay, carbonate</t>
  </si>
  <si>
    <t>pyrite, trace malachite</t>
  </si>
  <si>
    <t>Granodiorite -amphibole rich, no mineralization</t>
  </si>
  <si>
    <t>carbonate</t>
  </si>
  <si>
    <t xml:space="preserve"> trace pyrite</t>
  </si>
  <si>
    <t>Intermediate Dyke - Olive green, porphyritic texture</t>
  </si>
  <si>
    <t>trace magnetite</t>
  </si>
  <si>
    <t xml:space="preserve">Granodiorite -amphibole rich. Low angled fracturing near contact with skarn with chalcopyrite and pyrite mineralization in stringers. </t>
  </si>
  <si>
    <t>trace chalcopyrite and pyrite @ skarn contact</t>
  </si>
  <si>
    <t>trace Py</t>
  </si>
  <si>
    <t>1% Cpy, 3% Py</t>
  </si>
  <si>
    <t>tr Cpy, Bn; 5% Py</t>
  </si>
  <si>
    <t>X982608</t>
  </si>
  <si>
    <t>X982609</t>
  </si>
  <si>
    <t>X982610</t>
  </si>
  <si>
    <t>X982611</t>
  </si>
  <si>
    <t>1% Cpy, 2% Moly, Py</t>
  </si>
  <si>
    <t>1% Cpy, 3% Py, tr Moly, thulite</t>
  </si>
  <si>
    <t>X982612</t>
  </si>
  <si>
    <t>X982613</t>
  </si>
  <si>
    <t>X982614</t>
  </si>
  <si>
    <t>X982615</t>
  </si>
  <si>
    <t>X982616</t>
  </si>
  <si>
    <t>X982617</t>
  </si>
  <si>
    <t>X982618</t>
  </si>
  <si>
    <t>10% Py, thulite</t>
  </si>
  <si>
    <t>tr Cpy, 7% Py, thulite</t>
  </si>
  <si>
    <t>1% Cpy, 10% Py</t>
  </si>
  <si>
    <t>25% Py</t>
  </si>
  <si>
    <t>tr Cpy, 10% Py, 1% Mt</t>
  </si>
  <si>
    <t>Pyrite, Chalcopyrite, Molybdenite, Magnetite</t>
  </si>
  <si>
    <t>X982619</t>
  </si>
  <si>
    <t>X982620</t>
  </si>
  <si>
    <t>X982621</t>
  </si>
  <si>
    <t>X982622</t>
  </si>
  <si>
    <t>X982623</t>
  </si>
  <si>
    <t>X982624</t>
  </si>
  <si>
    <t>X982625</t>
  </si>
  <si>
    <t>5% Py</t>
  </si>
  <si>
    <t>3% Py, tr Cpy</t>
  </si>
  <si>
    <t>1% Cpy, 7% Py, tr Moly</t>
  </si>
  <si>
    <t>tr Bornite, Cpy, 10% Py, 1% Moly</t>
  </si>
  <si>
    <t>3% Cpy, 3% Moly, 5% Py</t>
  </si>
  <si>
    <t>BLANK</t>
  </si>
  <si>
    <t>Intermediate Dyke</t>
  </si>
  <si>
    <t>chalcopyrite, pyrite, bornite, molybdenite</t>
  </si>
  <si>
    <t>X982626</t>
  </si>
  <si>
    <t>X982627</t>
  </si>
  <si>
    <t>X982628</t>
  </si>
  <si>
    <t>X982629</t>
  </si>
  <si>
    <t>X982630</t>
  </si>
  <si>
    <t>X982631</t>
  </si>
  <si>
    <t>X982632</t>
  </si>
  <si>
    <t>X982633</t>
  </si>
  <si>
    <t>X982634</t>
  </si>
  <si>
    <t>X982635</t>
  </si>
  <si>
    <t>X982636</t>
  </si>
  <si>
    <t>X982637</t>
  </si>
  <si>
    <t>X982638</t>
  </si>
  <si>
    <t>2% bornite, 2% Cpy, 2% Py</t>
  </si>
  <si>
    <t>2% Cpy, 2% Py</t>
  </si>
  <si>
    <t>trace Cpy, 3% Py</t>
  </si>
  <si>
    <t>3% Py</t>
  </si>
  <si>
    <t>10% Py, 2% Cpy, 2% Born</t>
  </si>
  <si>
    <t>1% Cpy, 7% Py</t>
  </si>
  <si>
    <t>10% Py</t>
  </si>
  <si>
    <t>trace Cpy, 10% Py</t>
  </si>
  <si>
    <t>1% Cpy, 5% Py, Chl +sil</t>
  </si>
  <si>
    <t>X982639</t>
  </si>
  <si>
    <t>X982640</t>
  </si>
  <si>
    <t>X982641</t>
  </si>
  <si>
    <t>X982642</t>
  </si>
  <si>
    <t>X982643</t>
  </si>
  <si>
    <t>X982644</t>
  </si>
  <si>
    <t>X982645</t>
  </si>
  <si>
    <t>X982646</t>
  </si>
  <si>
    <t>X982647</t>
  </si>
  <si>
    <t>X982648</t>
  </si>
  <si>
    <t>tr Cpy, 5% Py</t>
  </si>
  <si>
    <t>tr Cpy, 10% Py</t>
  </si>
  <si>
    <t>tr Cpy, 3% Py</t>
  </si>
  <si>
    <t>1% Cpy, 2% Py</t>
  </si>
  <si>
    <t>2% Cpy, 2% moly, 2% Py</t>
  </si>
  <si>
    <t>3% Cpy, 3% Py</t>
  </si>
  <si>
    <t>10% Cpy, 3% Bornite, 1% moly, 5% Py</t>
  </si>
  <si>
    <t>1% Cpy, tr moly, 2% Py</t>
  </si>
  <si>
    <t>5% Cpy, 2% Py, 1% moly</t>
  </si>
  <si>
    <t>X982649</t>
  </si>
  <si>
    <t>X982650</t>
  </si>
  <si>
    <t>X982651</t>
  </si>
  <si>
    <t>X982652</t>
  </si>
  <si>
    <t>tr Py</t>
  </si>
  <si>
    <t>trace Cpy, Py</t>
  </si>
  <si>
    <t>X982653</t>
  </si>
  <si>
    <t>X982654</t>
  </si>
  <si>
    <t>X982655</t>
  </si>
  <si>
    <t>X982656</t>
  </si>
  <si>
    <t>X982657</t>
  </si>
  <si>
    <t>X982658</t>
  </si>
  <si>
    <t>X982659</t>
  </si>
  <si>
    <t>X982660</t>
  </si>
  <si>
    <t>X982661</t>
  </si>
  <si>
    <t>tr Bornite, 2% Cpy</t>
  </si>
  <si>
    <t>tr Bornite, 3% Cpy, 1% Py</t>
  </si>
  <si>
    <t>5% Cpy. Tr Bornite, 5% moly</t>
  </si>
  <si>
    <t>5% Cpy, 5% moly</t>
  </si>
  <si>
    <t>10% Cpy, 2% Bornite, 2% moly</t>
  </si>
  <si>
    <t>X982662</t>
  </si>
  <si>
    <t>X982663</t>
  </si>
  <si>
    <t>X982664</t>
  </si>
  <si>
    <t>X982665</t>
  </si>
  <si>
    <t>X982666</t>
  </si>
  <si>
    <t>X982667</t>
  </si>
  <si>
    <t>X982668</t>
  </si>
  <si>
    <t>X982669</t>
  </si>
  <si>
    <t>X982670</t>
  </si>
  <si>
    <t>X982671</t>
  </si>
  <si>
    <t>X982672</t>
  </si>
  <si>
    <t>X982673</t>
  </si>
  <si>
    <t>X982674</t>
  </si>
  <si>
    <t>10% Cpy, 1% born, 1% moly</t>
  </si>
  <si>
    <t>10% Cpy, 1% moly</t>
  </si>
  <si>
    <t>tr Cpy, 1% moly</t>
  </si>
  <si>
    <t>1% Cpy, 1% moly</t>
  </si>
  <si>
    <t>tr Cpy, moly</t>
  </si>
  <si>
    <t>tr Cp, moly</t>
  </si>
  <si>
    <t>2% Cpy, 1% moly</t>
  </si>
  <si>
    <t>1% Cpy, 2% moly</t>
  </si>
  <si>
    <t>1% Cpy, low angled stinger, 1% moly</t>
  </si>
  <si>
    <t>tr Cpy</t>
  </si>
  <si>
    <t>X982675</t>
  </si>
  <si>
    <t>X982676</t>
  </si>
  <si>
    <t>X982677</t>
  </si>
  <si>
    <t>X982678</t>
  </si>
  <si>
    <t>X982679</t>
  </si>
  <si>
    <t>X982680</t>
  </si>
  <si>
    <t>Blank</t>
  </si>
  <si>
    <t>X982681</t>
  </si>
  <si>
    <t>X982682</t>
  </si>
  <si>
    <t>X982683</t>
  </si>
  <si>
    <t>X982684</t>
  </si>
  <si>
    <t>X982685</t>
  </si>
  <si>
    <t>X982686</t>
  </si>
  <si>
    <t>tr Py, Cpy</t>
  </si>
  <si>
    <t>tr Bornite, Cpy, Py</t>
  </si>
  <si>
    <t>tr Cpy, 2% Py, tr moly</t>
  </si>
  <si>
    <t xml:space="preserve">tr Py, Cpy </t>
  </si>
  <si>
    <t>2% Py</t>
  </si>
  <si>
    <t>tr Cpy, Py</t>
  </si>
  <si>
    <t>1% moly</t>
  </si>
  <si>
    <t>X982687</t>
  </si>
  <si>
    <t>X982688</t>
  </si>
  <si>
    <t>X982689</t>
  </si>
  <si>
    <t>X982690</t>
  </si>
  <si>
    <t>X982691</t>
  </si>
  <si>
    <t>X982692</t>
  </si>
  <si>
    <t>X982693</t>
  </si>
  <si>
    <t>X982694</t>
  </si>
  <si>
    <t>X982695</t>
  </si>
  <si>
    <t>X982696</t>
  </si>
  <si>
    <t>X982697</t>
  </si>
  <si>
    <t>X982698</t>
  </si>
  <si>
    <t>X982699</t>
  </si>
  <si>
    <t>X982700</t>
  </si>
  <si>
    <t>1% Py, Granite lense, lightly skarnified</t>
  </si>
  <si>
    <t>1% Cpy,tr moly, 2% Py</t>
  </si>
  <si>
    <t>tr Cpy, 2% Py, Granite texture</t>
  </si>
  <si>
    <t>tr Cpy, 3% Py, silicieous, granite texture</t>
  </si>
  <si>
    <t>1% Cpy, Py</t>
  </si>
  <si>
    <r>
      <t xml:space="preserve">575 </t>
    </r>
    <r>
      <rPr>
        <b/>
        <sz val="12"/>
        <color theme="1"/>
        <rFont val="Calibri"/>
        <family val="2"/>
        <scheme val="minor"/>
      </rPr>
      <t>EOH</t>
    </r>
  </si>
  <si>
    <t>Garnet, carbonate, thulite, epidote, diopside</t>
  </si>
  <si>
    <t>chalcopyrite, molybdenite, pyrite</t>
  </si>
  <si>
    <t>Granodiorite - Amphibole rich with qtz-carbonate stringers. Trace pyrite</t>
  </si>
  <si>
    <t>carbonate, chlorite</t>
  </si>
  <si>
    <t>Pyrite</t>
  </si>
  <si>
    <t>garnet, pyroxene, chlorite, carbonate, epidote, silica</t>
  </si>
  <si>
    <t xml:space="preserve">Skarn - Garnet, chlorite, and carbonate altered with patches of epidote and pyroxne. Semi massive pyrite with patchy areas of scattered coarse grained chalcopyrite and bornite. 317-335' 10-25% Py with trace Cpy and weakly foliated.  CuS content increases @ 342' with lesser amounts of pyrite (2-5%). CuS mineralization borth disseminated and in stringers associated with qtz-crb and moly.390-395' coarse disseminated bornite and Cpy between 2-5%.  411-425' shows an increase in silica content amongst hydrofracturing and with increase in chlorite in association with very fine grained CuS mineralization with trace moly. 430 -467.5 with light green actinolite and pyroxene dominated matrix with pervasive garnet alteration and patchy carbonate. Increase in pyrite in this area with patchy Cpy and moly mineralization. </t>
  </si>
  <si>
    <t>Skarnified granodiorite with intermittent zones of skarn alteration with pervasive garnet alteration and zones with remnant granite texture with moderate thulite and epidote alteration overprinting texture.  Increase in pyrite content in granite textured skarn. Garnet altered zones show higher amounts of chalcopyrite mineralization. Granite textured areas with up to 10% pyrite.  Gradual transition into Granodiorite @ 511' with decrease in skarn alteration minerals.</t>
  </si>
  <si>
    <t>Skarn - Pervasive garnet and carbonate alteration; Abundant pyrite;  Patchy thulite, epidote alteration.  Areas of scattered chalcopyrite and molybdenite. Pyrite is disseminated and massive in zones (270'-275') with 20-25% Py and 2% Cpy in association with qtz-crb increase. @275' minor brecciation.</t>
  </si>
  <si>
    <t>&lt;10</t>
  </si>
  <si>
    <t>&lt;0.5</t>
  </si>
  <si>
    <t>&lt;2</t>
  </si>
  <si>
    <t>&lt;1</t>
  </si>
  <si>
    <t>&lt;20</t>
  </si>
  <si>
    <t>&gt;10000</t>
  </si>
  <si>
    <t>&gt;10.0</t>
  </si>
  <si>
    <t>&lt;0.005</t>
  </si>
  <si>
    <t>&lt;0.01</t>
  </si>
  <si>
    <t>&lt;0.2</t>
  </si>
  <si>
    <t>&gt;25.0</t>
  </si>
  <si>
    <t>2% Cpy, 50% Py, 2%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</si>
</sst>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s>
  <cellStyleXfs count="1">
    <xf numFmtId="0" fontId="0" fillId="0" borderId="0"/>
  </cellStyleXfs>
  <cellXfs count="178">
    <xf numFmtId="0" fontId="0" fillId="0" borderId="0" xfId="0"/>
    <xf numFmtId="0" fontId="0" fillId="0" borderId="0" xfId="0" applyAlignment="1"/>
    <xf numFmtId="0" fontId="1" fillId="0" borderId="0" xfId="0" applyFont="1" applyAlignment="1"/>
    <xf numFmtId="0" fontId="1" fillId="0" borderId="0" xfId="0" applyFont="1"/>
    <xf numFmtId="0" fontId="0" fillId="0" borderId="0" xfId="0" applyAlignment="1">
      <alignment horizontal="right"/>
    </xf>
    <xf numFmtId="0" fontId="2" fillId="0" borderId="0" xfId="0" applyFont="1" applyAlignment="1"/>
    <xf numFmtId="0" fontId="0" fillId="0" borderId="0" xfId="0" applyFont="1" applyAlignment="1">
      <alignment horizontal="right"/>
    </xf>
    <xf numFmtId="0" fontId="1" fillId="0" borderId="1" xfId="0" applyFont="1" applyBorder="1"/>
    <xf numFmtId="0" fontId="1" fillId="0" borderId="5" xfId="0" applyFont="1" applyBorder="1"/>
    <xf numFmtId="0" fontId="1" fillId="0" borderId="8" xfId="0" applyFont="1" applyBorder="1"/>
    <xf numFmtId="0" fontId="1" fillId="0" borderId="6" xfId="0" applyFont="1" applyBorder="1"/>
    <xf numFmtId="0" fontId="1" fillId="0" borderId="10" xfId="0" applyFont="1" applyBorder="1"/>
    <xf numFmtId="0" fontId="0" fillId="0" borderId="11" xfId="0" applyBorder="1"/>
    <xf numFmtId="0" fontId="3" fillId="0" borderId="0" xfId="0" applyFont="1" applyAlignment="1"/>
    <xf numFmtId="0" fontId="1" fillId="0" borderId="4" xfId="0" applyFont="1" applyBorder="1"/>
    <xf numFmtId="0" fontId="1" fillId="0" borderId="2" xfId="0" applyFont="1" applyBorder="1"/>
    <xf numFmtId="0" fontId="1" fillId="0" borderId="9" xfId="0" applyFont="1" applyBorder="1"/>
    <xf numFmtId="0" fontId="0" fillId="0" borderId="0" xfId="0" applyNumberFormat="1" applyAlignment="1"/>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0"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0" fillId="0" borderId="0" xfId="0" applyFont="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xf>
    <xf numFmtId="0" fontId="4"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4" xfId="0" applyFont="1" applyBorder="1" applyAlignment="1">
      <alignment horizontal="center" vertical="center"/>
    </xf>
    <xf numFmtId="164" fontId="0" fillId="0" borderId="6" xfId="0" applyNumberFormat="1" applyFont="1" applyBorder="1" applyAlignment="1">
      <alignment horizontal="center" vertical="center" wrapText="1"/>
    </xf>
    <xf numFmtId="0" fontId="0" fillId="2" borderId="0" xfId="0" applyFont="1" applyFill="1" applyBorder="1" applyAlignment="1">
      <alignment horizontal="center" vertical="center" wrapText="1"/>
    </xf>
    <xf numFmtId="0" fontId="0" fillId="0" borderId="9" xfId="0" applyFont="1" applyBorder="1" applyAlignment="1">
      <alignment horizontal="center" vertical="center"/>
    </xf>
    <xf numFmtId="164" fontId="0" fillId="0" borderId="10" xfId="0" applyNumberFormat="1" applyFont="1" applyBorder="1" applyAlignment="1">
      <alignment horizontal="center" vertical="center" wrapText="1"/>
    </xf>
    <xf numFmtId="0" fontId="0" fillId="2" borderId="0" xfId="0" applyFont="1" applyFill="1" applyBorder="1" applyAlignment="1">
      <alignment horizontal="center" vertical="center"/>
    </xf>
    <xf numFmtId="164" fontId="0" fillId="2" borderId="0" xfId="0" applyNumberFormat="1" applyFont="1" applyFill="1" applyBorder="1" applyAlignment="1">
      <alignment horizontal="center" vertical="center" wrapText="1"/>
    </xf>
    <xf numFmtId="0" fontId="0" fillId="0" borderId="7" xfId="0" applyFont="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164" fontId="0" fillId="2" borderId="2"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4"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0" fillId="2" borderId="0" xfId="0" applyFill="1" applyBorder="1"/>
    <xf numFmtId="0" fontId="0" fillId="2" borderId="0" xfId="0" applyFont="1" applyFill="1" applyBorder="1"/>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164" fontId="0" fillId="0" borderId="20" xfId="0" applyNumberFormat="1" applyFont="1" applyBorder="1" applyAlignment="1">
      <alignment horizontal="center" vertical="center" wrapText="1"/>
    </xf>
    <xf numFmtId="0" fontId="4" fillId="0" borderId="17" xfId="0" applyFont="1" applyBorder="1" applyAlignment="1">
      <alignment horizontal="center" vertical="center"/>
    </xf>
    <xf numFmtId="0" fontId="0" fillId="0" borderId="6" xfId="0" applyFont="1" applyBorder="1" applyAlignment="1">
      <alignment horizontal="center" vertical="center" wrapText="1"/>
    </xf>
    <xf numFmtId="0" fontId="4" fillId="2" borderId="0" xfId="0" applyFont="1" applyFill="1" applyBorder="1" applyAlignment="1">
      <alignment horizontal="center" vertical="center"/>
    </xf>
    <xf numFmtId="0" fontId="1" fillId="0" borderId="14" xfId="0" applyFont="1" applyBorder="1"/>
    <xf numFmtId="0" fontId="1" fillId="2" borderId="0" xfId="0" applyFont="1" applyFill="1" applyBorder="1" applyAlignment="1">
      <alignment horizontal="center"/>
    </xf>
    <xf numFmtId="0" fontId="1" fillId="0" borderId="3" xfId="0" applyFont="1" applyBorder="1" applyAlignment="1"/>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xf numFmtId="0" fontId="0" fillId="0" borderId="12" xfId="0" applyBorder="1"/>
    <xf numFmtId="0" fontId="4" fillId="2" borderId="12" xfId="0" applyFont="1" applyFill="1" applyBorder="1" applyAlignment="1">
      <alignment horizontal="center" vertical="center"/>
    </xf>
    <xf numFmtId="0" fontId="0" fillId="2" borderId="12" xfId="0" applyFill="1" applyBorder="1"/>
    <xf numFmtId="0" fontId="4" fillId="0" borderId="9" xfId="0" applyFont="1" applyBorder="1" applyAlignment="1">
      <alignment horizontal="center" vertical="center" wrapText="1"/>
    </xf>
    <xf numFmtId="0" fontId="0"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0"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3" borderId="8" xfId="0" applyFont="1" applyFill="1" applyBorder="1" applyAlignment="1">
      <alignment horizontal="center" vertical="center" wrapText="1"/>
    </xf>
    <xf numFmtId="164" fontId="0" fillId="3" borderId="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3" borderId="6" xfId="0" applyFill="1" applyBorder="1"/>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0" fillId="0" borderId="10" xfId="0" applyBorder="1"/>
    <xf numFmtId="0" fontId="4" fillId="2" borderId="0" xfId="0" quotePrefix="1" applyFont="1" applyFill="1" applyBorder="1" applyAlignment="1">
      <alignment horizontal="center" vertical="center" wrapText="1"/>
    </xf>
    <xf numFmtId="0" fontId="4" fillId="0" borderId="26" xfId="0" applyFont="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164" fontId="0" fillId="2" borderId="28" xfId="0" applyNumberFormat="1" applyFont="1" applyFill="1" applyBorder="1" applyAlignment="1">
      <alignment horizontal="center" vertical="center" wrapText="1"/>
    </xf>
    <xf numFmtId="0" fontId="5" fillId="2"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0" fillId="2" borderId="22" xfId="0" applyFont="1" applyFill="1" applyBorder="1" applyAlignment="1">
      <alignment horizontal="center" vertical="center" wrapText="1"/>
    </xf>
    <xf numFmtId="0" fontId="0" fillId="0" borderId="22" xfId="0" applyFont="1" applyBorder="1" applyAlignment="1">
      <alignment horizontal="center" vertical="center" wrapText="1"/>
    </xf>
    <xf numFmtId="0" fontId="4" fillId="3" borderId="9" xfId="0" applyFont="1" applyFill="1" applyBorder="1" applyAlignment="1">
      <alignment horizontal="center" vertical="center" wrapText="1"/>
    </xf>
    <xf numFmtId="0" fontId="0" fillId="3" borderId="0" xfId="0" applyFill="1"/>
    <xf numFmtId="0" fontId="0" fillId="0" borderId="27" xfId="0" applyFont="1" applyBorder="1" applyAlignment="1">
      <alignment horizontal="center" vertical="center" wrapText="1"/>
    </xf>
    <xf numFmtId="0" fontId="4" fillId="0" borderId="6" xfId="0" applyFont="1" applyBorder="1" applyAlignment="1">
      <alignment vertical="top"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Alignment="1">
      <alignment horizont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4" fillId="0" borderId="13" xfId="0" applyFont="1" applyBorder="1" applyAlignment="1">
      <alignment horizontal="center" vertical="center" wrapText="1"/>
    </xf>
    <xf numFmtId="0" fontId="4" fillId="2" borderId="0" xfId="0" applyFont="1" applyFill="1" applyBorder="1" applyAlignment="1">
      <alignment vertical="top" wrapText="1"/>
    </xf>
    <xf numFmtId="0" fontId="4" fillId="2" borderId="0" xfId="0" applyFont="1" applyFill="1" applyBorder="1" applyAlignment="1">
      <alignment horizontal="center" vertical="center"/>
    </xf>
    <xf numFmtId="0" fontId="0" fillId="2" borderId="0" xfId="0" applyFill="1" applyBorder="1" applyAlignment="1">
      <alignment horizontal="center"/>
    </xf>
    <xf numFmtId="0" fontId="4" fillId="2" borderId="0" xfId="0" applyFont="1" applyFill="1" applyBorder="1" applyAlignment="1">
      <alignment horizontal="left" vertical="top" wrapText="1"/>
    </xf>
    <xf numFmtId="0" fontId="0" fillId="4" borderId="6"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9827</xdr:colOff>
      <xdr:row>0</xdr:row>
      <xdr:rowOff>0</xdr:rowOff>
    </xdr:from>
    <xdr:to>
      <xdr:col>20</xdr:col>
      <xdr:colOff>603249</xdr:colOff>
      <xdr:row>6</xdr:row>
      <xdr:rowOff>116231</xdr:rowOff>
    </xdr:to>
    <xdr:pic>
      <xdr:nvPicPr>
        <xdr:cNvPr id="2" name="Picture 1">
          <a:extLst>
            <a:ext uri="{FF2B5EF4-FFF2-40B4-BE49-F238E27FC236}">
              <a16:creationId xmlns:a16="http://schemas.microsoft.com/office/drawing/2014/main" id="{94F5612C-0901-4413-A99F-E50628F3A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3494" y="0"/>
          <a:ext cx="1821089" cy="12698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461"/>
  <sheetViews>
    <sheetView tabSelected="1" zoomScale="60" zoomScaleNormal="60" workbookViewId="0">
      <selection activeCell="BB22" sqref="BB22:BB27"/>
    </sheetView>
  </sheetViews>
  <sheetFormatPr defaultRowHeight="14.4" x14ac:dyDescent="0.3"/>
  <cols>
    <col min="1" max="1" width="10.6640625" customWidth="1"/>
    <col min="2" max="2" width="11.5546875" customWidth="1"/>
    <col min="3" max="3" width="17.33203125" customWidth="1"/>
    <col min="4" max="4" width="9.109375" customWidth="1"/>
    <col min="5" max="5" width="10.33203125" customWidth="1"/>
    <col min="6" max="6" width="18.6640625" customWidth="1"/>
    <col min="7" max="7" width="10.88671875" customWidth="1"/>
    <col min="8" max="8" width="11.44140625" customWidth="1"/>
    <col min="9" max="9" width="11" customWidth="1"/>
    <col min="10" max="10" width="10.109375" customWidth="1"/>
    <col min="11" max="11" width="10" customWidth="1"/>
    <col min="12" max="12" width="7.44140625" customWidth="1"/>
    <col min="13" max="13" width="16.44140625" hidden="1" customWidth="1"/>
    <col min="14" max="14" width="41" customWidth="1"/>
    <col min="15" max="15" width="9.5546875" customWidth="1"/>
    <col min="16" max="16" width="9.88671875" customWidth="1"/>
    <col min="17" max="17" width="11" customWidth="1"/>
    <col min="18" max="18" width="18" customWidth="1"/>
    <col min="21" max="21" width="11.5546875" customWidth="1"/>
    <col min="22" max="22" width="12.5546875" customWidth="1"/>
    <col min="55" max="55" width="11.44140625" customWidth="1"/>
    <col min="56" max="56" width="12.44140625" style="70" customWidth="1"/>
    <col min="57" max="57" width="13.44140625" style="53" bestFit="1" customWidth="1"/>
    <col min="58" max="93" width="9.109375" style="53"/>
  </cols>
  <sheetData>
    <row r="1" spans="1:93" ht="15.6" x14ac:dyDescent="0.3">
      <c r="A1" s="165"/>
      <c r="B1" s="165"/>
      <c r="C1" s="165"/>
      <c r="D1" s="165"/>
      <c r="E1" s="165"/>
      <c r="F1" s="165"/>
      <c r="G1" s="165"/>
      <c r="H1" s="165"/>
      <c r="I1" s="165"/>
      <c r="J1" s="5"/>
      <c r="K1" s="5"/>
      <c r="L1" s="5"/>
      <c r="M1" s="13"/>
      <c r="N1" s="5"/>
      <c r="O1" s="5"/>
      <c r="P1" s="5"/>
    </row>
    <row r="2" spans="1:93" x14ac:dyDescent="0.3">
      <c r="A2" s="2" t="s">
        <v>0</v>
      </c>
      <c r="B2" s="17"/>
      <c r="E2" s="3" t="s">
        <v>4</v>
      </c>
      <c r="F2" s="6"/>
      <c r="H2" s="3" t="s">
        <v>6</v>
      </c>
      <c r="I2" s="6"/>
      <c r="M2" s="2"/>
      <c r="N2" s="1"/>
    </row>
    <row r="3" spans="1:93" x14ac:dyDescent="0.3">
      <c r="A3" s="3" t="s">
        <v>1</v>
      </c>
      <c r="E3" s="3" t="s">
        <v>5</v>
      </c>
      <c r="F3" s="6"/>
      <c r="H3" s="3" t="s">
        <v>7</v>
      </c>
      <c r="I3" s="6"/>
    </row>
    <row r="4" spans="1:93" x14ac:dyDescent="0.3">
      <c r="A4" s="3" t="s">
        <v>2</v>
      </c>
      <c r="B4" s="4"/>
      <c r="E4" s="3" t="s">
        <v>8</v>
      </c>
    </row>
    <row r="5" spans="1:93" x14ac:dyDescent="0.3">
      <c r="A5" s="3" t="s">
        <v>3</v>
      </c>
      <c r="B5" s="4"/>
      <c r="E5" s="3" t="s">
        <v>60</v>
      </c>
      <c r="F5" t="s">
        <v>65</v>
      </c>
    </row>
    <row r="6" spans="1:93" x14ac:dyDescent="0.3">
      <c r="E6" s="3" t="s">
        <v>64</v>
      </c>
    </row>
    <row r="8" spans="1:93" x14ac:dyDescent="0.3">
      <c r="A8" s="8" t="s">
        <v>10</v>
      </c>
      <c r="B8" s="9" t="s">
        <v>11</v>
      </c>
      <c r="C8" s="160" t="s">
        <v>9</v>
      </c>
      <c r="D8" s="161"/>
      <c r="E8" s="161"/>
      <c r="F8" s="161"/>
      <c r="G8" s="161"/>
      <c r="H8" s="161"/>
      <c r="I8" s="161"/>
      <c r="J8" s="161"/>
      <c r="K8" s="161"/>
      <c r="L8" s="161"/>
      <c r="M8" s="161"/>
      <c r="N8" s="162"/>
      <c r="O8" s="160" t="s">
        <v>15</v>
      </c>
      <c r="P8" s="161"/>
      <c r="Q8" s="161"/>
      <c r="R8" s="162"/>
      <c r="S8" s="14" t="s">
        <v>21</v>
      </c>
      <c r="T8" s="15" t="s">
        <v>22</v>
      </c>
      <c r="U8" s="15" t="s">
        <v>22</v>
      </c>
      <c r="V8" s="15" t="s">
        <v>22</v>
      </c>
      <c r="W8" s="15" t="s">
        <v>22</v>
      </c>
      <c r="X8" s="15" t="s">
        <v>22</v>
      </c>
      <c r="Y8" s="15" t="s">
        <v>22</v>
      </c>
      <c r="Z8" s="15" t="s">
        <v>22</v>
      </c>
      <c r="AA8" s="15" t="s">
        <v>22</v>
      </c>
      <c r="AB8" s="15" t="s">
        <v>22</v>
      </c>
      <c r="AC8" s="15" t="s">
        <v>22</v>
      </c>
      <c r="AD8" s="15" t="s">
        <v>22</v>
      </c>
      <c r="AE8" s="15" t="s">
        <v>22</v>
      </c>
      <c r="AF8" s="15" t="s">
        <v>22</v>
      </c>
      <c r="AG8" s="15" t="s">
        <v>22</v>
      </c>
      <c r="AH8" s="15" t="s">
        <v>22</v>
      </c>
      <c r="AI8" s="15" t="s">
        <v>22</v>
      </c>
      <c r="AJ8" s="15" t="s">
        <v>22</v>
      </c>
      <c r="AK8" s="15" t="s">
        <v>22</v>
      </c>
      <c r="AL8" s="15" t="s">
        <v>22</v>
      </c>
      <c r="AM8" s="15" t="s">
        <v>22</v>
      </c>
      <c r="AN8" s="15" t="s">
        <v>22</v>
      </c>
      <c r="AO8" s="15" t="s">
        <v>22</v>
      </c>
      <c r="AP8" s="15" t="s">
        <v>22</v>
      </c>
      <c r="AQ8" s="15" t="s">
        <v>22</v>
      </c>
      <c r="AR8" s="15" t="s">
        <v>22</v>
      </c>
      <c r="AS8" s="15" t="s">
        <v>22</v>
      </c>
      <c r="AT8" s="15" t="s">
        <v>22</v>
      </c>
      <c r="AU8" s="15" t="s">
        <v>22</v>
      </c>
      <c r="AV8" s="15" t="s">
        <v>22</v>
      </c>
      <c r="AW8" s="15" t="s">
        <v>22</v>
      </c>
      <c r="AX8" s="15" t="s">
        <v>22</v>
      </c>
      <c r="AY8" s="15" t="s">
        <v>22</v>
      </c>
      <c r="AZ8" s="15" t="s">
        <v>22</v>
      </c>
      <c r="BA8" s="15" t="s">
        <v>22</v>
      </c>
      <c r="BB8" s="15" t="s">
        <v>22</v>
      </c>
      <c r="BC8" s="16" t="s">
        <v>23</v>
      </c>
      <c r="BD8" s="10" t="s">
        <v>63</v>
      </c>
    </row>
    <row r="9" spans="1:93" x14ac:dyDescent="0.3">
      <c r="A9" s="168" t="s">
        <v>12</v>
      </c>
      <c r="B9" s="168"/>
      <c r="C9" s="168" t="s">
        <v>13</v>
      </c>
      <c r="D9" s="168"/>
      <c r="E9" s="168"/>
      <c r="F9" s="168"/>
      <c r="G9" s="168"/>
      <c r="H9" s="168" t="s">
        <v>14</v>
      </c>
      <c r="I9" s="168"/>
      <c r="J9" s="168"/>
      <c r="K9" s="168"/>
      <c r="L9" s="168"/>
      <c r="M9" s="65" t="s">
        <v>19</v>
      </c>
      <c r="N9" s="168" t="s">
        <v>19</v>
      </c>
      <c r="O9" s="63" t="s">
        <v>16</v>
      </c>
      <c r="P9" s="7" t="s">
        <v>17</v>
      </c>
      <c r="Q9" s="11" t="s">
        <v>18</v>
      </c>
      <c r="R9" s="10" t="s">
        <v>20</v>
      </c>
      <c r="S9" s="14"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59</v>
      </c>
      <c r="BC9" s="16" t="s">
        <v>36</v>
      </c>
      <c r="BD9" s="10" t="s">
        <v>44</v>
      </c>
    </row>
    <row r="10" spans="1:93" x14ac:dyDescent="0.3">
      <c r="A10" s="168"/>
      <c r="B10" s="168"/>
      <c r="C10" s="168"/>
      <c r="D10" s="168"/>
      <c r="E10" s="168"/>
      <c r="F10" s="168"/>
      <c r="G10" s="168"/>
      <c r="H10" s="168"/>
      <c r="I10" s="168"/>
      <c r="J10" s="168"/>
      <c r="K10" s="168"/>
      <c r="L10" s="168"/>
      <c r="M10" s="64"/>
      <c r="N10" s="168"/>
      <c r="O10" s="63"/>
      <c r="P10" s="7"/>
      <c r="Q10" s="11"/>
      <c r="R10" s="10"/>
      <c r="S10" s="10" t="s">
        <v>61</v>
      </c>
      <c r="T10" s="10" t="s">
        <v>61</v>
      </c>
      <c r="U10" s="10" t="s">
        <v>62</v>
      </c>
      <c r="V10" s="10" t="s">
        <v>61</v>
      </c>
      <c r="W10" s="10" t="s">
        <v>61</v>
      </c>
      <c r="X10" s="10" t="s">
        <v>61</v>
      </c>
      <c r="Y10" s="10" t="s">
        <v>61</v>
      </c>
      <c r="Z10" s="10" t="s">
        <v>61</v>
      </c>
      <c r="AA10" s="10" t="s">
        <v>62</v>
      </c>
      <c r="AB10" s="10" t="s">
        <v>61</v>
      </c>
      <c r="AC10" s="10" t="s">
        <v>61</v>
      </c>
      <c r="AD10" s="10" t="s">
        <v>61</v>
      </c>
      <c r="AE10" s="10" t="s">
        <v>61</v>
      </c>
      <c r="AF10" s="10" t="s">
        <v>62</v>
      </c>
      <c r="AG10" s="10" t="s">
        <v>61</v>
      </c>
      <c r="AH10" s="10" t="s">
        <v>61</v>
      </c>
      <c r="AI10" s="10" t="s">
        <v>62</v>
      </c>
      <c r="AJ10" s="10" t="s">
        <v>61</v>
      </c>
      <c r="AK10" s="10" t="s">
        <v>62</v>
      </c>
      <c r="AL10" s="10" t="s">
        <v>61</v>
      </c>
      <c r="AM10" s="10" t="s">
        <v>61</v>
      </c>
      <c r="AN10" s="10" t="s">
        <v>62</v>
      </c>
      <c r="AO10" s="10" t="s">
        <v>61</v>
      </c>
      <c r="AP10" s="10" t="s">
        <v>61</v>
      </c>
      <c r="AQ10" s="10" t="s">
        <v>61</v>
      </c>
      <c r="AR10" s="10" t="s">
        <v>62</v>
      </c>
      <c r="AS10" s="10" t="s">
        <v>61</v>
      </c>
      <c r="AT10" s="10" t="s">
        <v>61</v>
      </c>
      <c r="AU10" s="10" t="s">
        <v>61</v>
      </c>
      <c r="AV10" s="10" t="s">
        <v>61</v>
      </c>
      <c r="AW10" s="10" t="s">
        <v>62</v>
      </c>
      <c r="AX10" s="10" t="s">
        <v>61</v>
      </c>
      <c r="AY10" s="10" t="s">
        <v>61</v>
      </c>
      <c r="AZ10" s="10" t="s">
        <v>61</v>
      </c>
      <c r="BA10" s="10" t="s">
        <v>61</v>
      </c>
      <c r="BB10" s="10" t="s">
        <v>61</v>
      </c>
      <c r="BC10" s="10" t="s">
        <v>62</v>
      </c>
      <c r="BD10" s="10" t="s">
        <v>62</v>
      </c>
    </row>
    <row r="11" spans="1:93" s="24" customFormat="1" ht="60" customHeight="1" x14ac:dyDescent="0.3">
      <c r="A11" s="81">
        <v>2</v>
      </c>
      <c r="B11" s="81">
        <v>7</v>
      </c>
      <c r="C11" s="166" t="s">
        <v>66</v>
      </c>
      <c r="D11" s="166"/>
      <c r="E11" s="166"/>
      <c r="F11" s="166"/>
      <c r="G11" s="166"/>
      <c r="H11" s="166"/>
      <c r="I11" s="166"/>
      <c r="J11" s="166"/>
      <c r="K11" s="166"/>
      <c r="L11" s="166"/>
      <c r="M11" s="163"/>
      <c r="N11" s="164"/>
      <c r="O11" s="169"/>
      <c r="P11" s="170"/>
      <c r="Q11" s="170"/>
      <c r="R11" s="171"/>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66"/>
      <c r="BD11" s="61"/>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row>
    <row r="12" spans="1:93" s="24" customFormat="1" ht="60" customHeight="1" x14ac:dyDescent="0.3">
      <c r="A12" s="78">
        <v>7</v>
      </c>
      <c r="B12" s="78">
        <v>20</v>
      </c>
      <c r="C12" s="167" t="s">
        <v>67</v>
      </c>
      <c r="D12" s="167"/>
      <c r="E12" s="167"/>
      <c r="F12" s="167"/>
      <c r="G12" s="167"/>
      <c r="H12" s="167"/>
      <c r="I12" s="167"/>
      <c r="J12" s="167"/>
      <c r="K12" s="167"/>
      <c r="L12" s="167"/>
      <c r="M12" s="140"/>
      <c r="N12" s="141"/>
      <c r="O12" s="149"/>
      <c r="P12" s="150"/>
      <c r="Q12" s="150"/>
      <c r="R12" s="151"/>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66"/>
      <c r="BD12" s="61"/>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row>
    <row r="13" spans="1:93" s="24" customFormat="1" ht="99.75" customHeight="1" x14ac:dyDescent="0.3">
      <c r="A13" s="18">
        <v>20</v>
      </c>
      <c r="B13" s="18">
        <v>50.4</v>
      </c>
      <c r="C13" s="137" t="s">
        <v>68</v>
      </c>
      <c r="D13" s="137"/>
      <c r="E13" s="137"/>
      <c r="F13" s="137"/>
      <c r="G13" s="137"/>
      <c r="H13" s="137" t="s">
        <v>69</v>
      </c>
      <c r="I13" s="137"/>
      <c r="J13" s="137"/>
      <c r="K13" s="137"/>
      <c r="L13" s="137"/>
      <c r="M13" s="140" t="s">
        <v>70</v>
      </c>
      <c r="N13" s="141"/>
      <c r="O13" s="149"/>
      <c r="P13" s="150"/>
      <c r="Q13" s="150"/>
      <c r="R13" s="15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66"/>
      <c r="BD13" s="61"/>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row>
    <row r="14" spans="1:93" s="24" customFormat="1" ht="80.25" customHeight="1" x14ac:dyDescent="0.3">
      <c r="A14" s="18">
        <v>50.4</v>
      </c>
      <c r="B14" s="18">
        <v>186</v>
      </c>
      <c r="C14" s="137" t="s">
        <v>71</v>
      </c>
      <c r="D14" s="137"/>
      <c r="E14" s="137"/>
      <c r="F14" s="137"/>
      <c r="G14" s="137"/>
      <c r="H14" s="137" t="s">
        <v>72</v>
      </c>
      <c r="I14" s="137"/>
      <c r="J14" s="137"/>
      <c r="K14" s="137"/>
      <c r="L14" s="137"/>
      <c r="M14" s="140" t="s">
        <v>73</v>
      </c>
      <c r="N14" s="143"/>
      <c r="O14" s="39"/>
      <c r="P14" s="40"/>
      <c r="Q14" s="41"/>
      <c r="R14" s="42"/>
      <c r="S14" s="38"/>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67"/>
      <c r="BD14" s="74"/>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row>
    <row r="15" spans="1:93" s="24" customFormat="1" ht="80.25" customHeight="1" x14ac:dyDescent="0.3">
      <c r="A15" s="18">
        <v>186</v>
      </c>
      <c r="B15" s="18">
        <v>197</v>
      </c>
      <c r="C15" s="137" t="s">
        <v>74</v>
      </c>
      <c r="D15" s="137"/>
      <c r="E15" s="137"/>
      <c r="F15" s="137"/>
      <c r="G15" s="137"/>
      <c r="H15" s="137" t="s">
        <v>72</v>
      </c>
      <c r="I15" s="137"/>
      <c r="J15" s="137"/>
      <c r="K15" s="137"/>
      <c r="L15" s="137"/>
      <c r="M15" s="140" t="s">
        <v>75</v>
      </c>
      <c r="N15" s="143"/>
      <c r="O15" s="39"/>
      <c r="P15" s="40"/>
      <c r="Q15" s="41"/>
      <c r="R15" s="42"/>
      <c r="S15" s="38"/>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67"/>
      <c r="BD15" s="74"/>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row>
    <row r="16" spans="1:93" s="24" customFormat="1" ht="80.25" customHeight="1" x14ac:dyDescent="0.3">
      <c r="A16" s="18">
        <v>197</v>
      </c>
      <c r="B16" s="18">
        <v>252.1</v>
      </c>
      <c r="C16" s="137" t="s">
        <v>76</v>
      </c>
      <c r="D16" s="137"/>
      <c r="E16" s="137"/>
      <c r="F16" s="137"/>
      <c r="G16" s="137"/>
      <c r="H16" s="137" t="s">
        <v>72</v>
      </c>
      <c r="I16" s="137"/>
      <c r="J16" s="137"/>
      <c r="K16" s="137"/>
      <c r="L16" s="137"/>
      <c r="M16" s="140" t="s">
        <v>77</v>
      </c>
      <c r="N16" s="143"/>
      <c r="O16" s="39"/>
      <c r="P16" s="40"/>
      <c r="Q16" s="41"/>
      <c r="R16" s="42"/>
      <c r="S16" s="38"/>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67"/>
      <c r="BD16" s="74"/>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row>
    <row r="17" spans="1:93" s="24" customFormat="1" ht="30" customHeight="1" x14ac:dyDescent="0.3">
      <c r="A17" s="98"/>
      <c r="B17" s="88"/>
      <c r="C17" s="88"/>
      <c r="D17" s="88"/>
      <c r="E17" s="88"/>
      <c r="F17" s="88"/>
      <c r="G17" s="88"/>
      <c r="H17" s="88"/>
      <c r="I17" s="88"/>
      <c r="J17" s="88"/>
      <c r="K17" s="88"/>
      <c r="L17" s="89"/>
      <c r="M17" s="93"/>
      <c r="N17" s="90" t="s">
        <v>78</v>
      </c>
      <c r="O17" s="31">
        <v>247</v>
      </c>
      <c r="P17" s="80">
        <v>250</v>
      </c>
      <c r="Q17" s="32">
        <f t="shared" ref="Q17:Q19" si="0">P17-O17</f>
        <v>3</v>
      </c>
      <c r="R17" s="43" t="s">
        <v>81</v>
      </c>
      <c r="S17" s="69">
        <v>6.0000000000000001E-3</v>
      </c>
      <c r="T17" s="69">
        <v>0.3</v>
      </c>
      <c r="U17" s="69">
        <v>1.29</v>
      </c>
      <c r="V17" s="69">
        <v>2</v>
      </c>
      <c r="W17" s="69" t="s">
        <v>248</v>
      </c>
      <c r="X17" s="69">
        <v>20</v>
      </c>
      <c r="Y17" s="69" t="s">
        <v>249</v>
      </c>
      <c r="Z17" s="69" t="s">
        <v>250</v>
      </c>
      <c r="AA17" s="69">
        <v>3.73</v>
      </c>
      <c r="AB17" s="69" t="s">
        <v>249</v>
      </c>
      <c r="AC17" s="69">
        <v>7</v>
      </c>
      <c r="AD17" s="69">
        <v>24</v>
      </c>
      <c r="AE17" s="69">
        <v>522</v>
      </c>
      <c r="AF17" s="69">
        <v>1.44</v>
      </c>
      <c r="AG17" s="69" t="s">
        <v>248</v>
      </c>
      <c r="AH17" s="69" t="s">
        <v>251</v>
      </c>
      <c r="AI17" s="69">
        <v>0.08</v>
      </c>
      <c r="AJ17" s="69">
        <v>10</v>
      </c>
      <c r="AK17" s="69">
        <v>0.89</v>
      </c>
      <c r="AL17" s="69">
        <v>313</v>
      </c>
      <c r="AM17" s="69">
        <v>12</v>
      </c>
      <c r="AN17" s="69">
        <v>7.0000000000000007E-2</v>
      </c>
      <c r="AO17" s="69">
        <v>18</v>
      </c>
      <c r="AP17" s="69">
        <v>820</v>
      </c>
      <c r="AQ17" s="69">
        <v>2</v>
      </c>
      <c r="AR17" s="69">
        <v>0.34</v>
      </c>
      <c r="AS17" s="69" t="s">
        <v>250</v>
      </c>
      <c r="AT17" s="69">
        <v>3</v>
      </c>
      <c r="AU17" s="69">
        <v>116</v>
      </c>
      <c r="AV17" s="69" t="s">
        <v>252</v>
      </c>
      <c r="AW17" s="69">
        <v>0.09</v>
      </c>
      <c r="AX17" s="69" t="s">
        <v>248</v>
      </c>
      <c r="AY17" s="69" t="s">
        <v>248</v>
      </c>
      <c r="AZ17" s="69">
        <v>36</v>
      </c>
      <c r="BA17" s="69" t="s">
        <v>248</v>
      </c>
      <c r="BB17" s="69">
        <v>23</v>
      </c>
      <c r="BC17" s="69"/>
      <c r="BD17" s="69"/>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row>
    <row r="18" spans="1:93" s="24" customFormat="1" ht="30" customHeight="1" x14ac:dyDescent="0.3">
      <c r="A18" s="99"/>
      <c r="B18" s="85"/>
      <c r="C18" s="85"/>
      <c r="D18" s="85"/>
      <c r="E18" s="85"/>
      <c r="F18" s="85"/>
      <c r="G18" s="85"/>
      <c r="H18" s="85"/>
      <c r="I18" s="85"/>
      <c r="J18" s="85"/>
      <c r="K18" s="85"/>
      <c r="L18" s="86"/>
      <c r="M18" s="93"/>
      <c r="N18" s="90" t="s">
        <v>79</v>
      </c>
      <c r="O18" s="31">
        <f t="shared" ref="O18:O19" si="1">P17</f>
        <v>250</v>
      </c>
      <c r="P18" s="80">
        <v>252.1</v>
      </c>
      <c r="Q18" s="32">
        <f t="shared" si="0"/>
        <v>2.0999999999999943</v>
      </c>
      <c r="R18" s="43" t="s">
        <v>82</v>
      </c>
      <c r="S18" s="69">
        <v>1.4999999999999999E-2</v>
      </c>
      <c r="T18" s="69">
        <v>0.7</v>
      </c>
      <c r="U18" s="69">
        <v>0.66</v>
      </c>
      <c r="V18" s="69">
        <v>3</v>
      </c>
      <c r="W18" s="69" t="s">
        <v>248</v>
      </c>
      <c r="X18" s="69">
        <v>30</v>
      </c>
      <c r="Y18" s="69" t="s">
        <v>249</v>
      </c>
      <c r="Z18" s="69" t="s">
        <v>250</v>
      </c>
      <c r="AA18" s="69">
        <v>1.1299999999999999</v>
      </c>
      <c r="AB18" s="69" t="s">
        <v>249</v>
      </c>
      <c r="AC18" s="69">
        <v>14</v>
      </c>
      <c r="AD18" s="69">
        <v>12</v>
      </c>
      <c r="AE18" s="69">
        <v>2130</v>
      </c>
      <c r="AF18" s="69">
        <v>2.5</v>
      </c>
      <c r="AG18" s="69" t="s">
        <v>248</v>
      </c>
      <c r="AH18" s="69">
        <v>1</v>
      </c>
      <c r="AI18" s="69">
        <v>0.04</v>
      </c>
      <c r="AJ18" s="69">
        <v>10</v>
      </c>
      <c r="AK18" s="69">
        <v>0.32</v>
      </c>
      <c r="AL18" s="69">
        <v>147</v>
      </c>
      <c r="AM18" s="69">
        <v>42</v>
      </c>
      <c r="AN18" s="69">
        <v>0.08</v>
      </c>
      <c r="AO18" s="69">
        <v>30</v>
      </c>
      <c r="AP18" s="69">
        <v>1030</v>
      </c>
      <c r="AQ18" s="69" t="s">
        <v>250</v>
      </c>
      <c r="AR18" s="69">
        <v>2.27</v>
      </c>
      <c r="AS18" s="69" t="s">
        <v>250</v>
      </c>
      <c r="AT18" s="69">
        <v>1</v>
      </c>
      <c r="AU18" s="69">
        <v>97</v>
      </c>
      <c r="AV18" s="69" t="s">
        <v>252</v>
      </c>
      <c r="AW18" s="69">
        <v>0.09</v>
      </c>
      <c r="AX18" s="69" t="s">
        <v>248</v>
      </c>
      <c r="AY18" s="69" t="s">
        <v>248</v>
      </c>
      <c r="AZ18" s="69">
        <v>18</v>
      </c>
      <c r="BA18" s="69" t="s">
        <v>248</v>
      </c>
      <c r="BB18" s="69">
        <v>22</v>
      </c>
      <c r="BC18" s="69"/>
      <c r="BD18" s="69"/>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row>
    <row r="19" spans="1:93" s="24" customFormat="1" ht="30" customHeight="1" x14ac:dyDescent="0.3">
      <c r="A19" s="46"/>
      <c r="B19" s="94"/>
      <c r="C19" s="94"/>
      <c r="D19" s="94"/>
      <c r="E19" s="94"/>
      <c r="F19" s="94"/>
      <c r="G19" s="94"/>
      <c r="H19" s="94"/>
      <c r="I19" s="94"/>
      <c r="J19" s="94"/>
      <c r="K19" s="94"/>
      <c r="L19" s="95"/>
      <c r="M19" s="103"/>
      <c r="N19" s="91" t="s">
        <v>80</v>
      </c>
      <c r="O19" s="31">
        <f t="shared" si="1"/>
        <v>252.1</v>
      </c>
      <c r="P19" s="80">
        <v>255</v>
      </c>
      <c r="Q19" s="32">
        <f t="shared" si="0"/>
        <v>2.9000000000000057</v>
      </c>
      <c r="R19" s="43" t="s">
        <v>83</v>
      </c>
      <c r="S19" s="69">
        <v>1.9E-2</v>
      </c>
      <c r="T19" s="69">
        <v>1.6</v>
      </c>
      <c r="U19" s="69">
        <v>1.34</v>
      </c>
      <c r="V19" s="69">
        <v>7</v>
      </c>
      <c r="W19" s="69" t="s">
        <v>248</v>
      </c>
      <c r="X19" s="69">
        <v>30</v>
      </c>
      <c r="Y19" s="69" t="s">
        <v>249</v>
      </c>
      <c r="Z19" s="69" t="s">
        <v>250</v>
      </c>
      <c r="AA19" s="69">
        <v>4.0999999999999996</v>
      </c>
      <c r="AB19" s="69">
        <v>0.7</v>
      </c>
      <c r="AC19" s="69">
        <v>29</v>
      </c>
      <c r="AD19" s="69">
        <v>12</v>
      </c>
      <c r="AE19" s="69">
        <v>4600</v>
      </c>
      <c r="AF19" s="69">
        <v>5.03</v>
      </c>
      <c r="AG19" s="69" t="s">
        <v>248</v>
      </c>
      <c r="AH19" s="69">
        <v>1</v>
      </c>
      <c r="AI19" s="69">
        <v>0.06</v>
      </c>
      <c r="AJ19" s="69">
        <v>10</v>
      </c>
      <c r="AK19" s="69">
        <v>0.17</v>
      </c>
      <c r="AL19" s="69">
        <v>556</v>
      </c>
      <c r="AM19" s="69">
        <v>71</v>
      </c>
      <c r="AN19" s="69">
        <v>0.05</v>
      </c>
      <c r="AO19" s="69">
        <v>36</v>
      </c>
      <c r="AP19" s="69">
        <v>890</v>
      </c>
      <c r="AQ19" s="69" t="s">
        <v>250</v>
      </c>
      <c r="AR19" s="69">
        <v>4.68</v>
      </c>
      <c r="AS19" s="69" t="s">
        <v>250</v>
      </c>
      <c r="AT19" s="69">
        <v>1</v>
      </c>
      <c r="AU19" s="69">
        <v>256</v>
      </c>
      <c r="AV19" s="69" t="s">
        <v>252</v>
      </c>
      <c r="AW19" s="69">
        <v>0.08</v>
      </c>
      <c r="AX19" s="69" t="s">
        <v>248</v>
      </c>
      <c r="AY19" s="69">
        <v>10</v>
      </c>
      <c r="AZ19" s="69">
        <v>11</v>
      </c>
      <c r="BA19" s="69" t="s">
        <v>248</v>
      </c>
      <c r="BB19" s="69">
        <v>86</v>
      </c>
      <c r="BC19" s="69"/>
      <c r="BD19" s="69"/>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row>
    <row r="20" spans="1:93" s="24" customFormat="1" ht="160.5" customHeight="1" x14ac:dyDescent="0.3">
      <c r="A20" s="18">
        <v>252.1</v>
      </c>
      <c r="B20" s="18">
        <v>293</v>
      </c>
      <c r="C20" s="137" t="s">
        <v>247</v>
      </c>
      <c r="D20" s="137"/>
      <c r="E20" s="137"/>
      <c r="F20" s="137"/>
      <c r="G20" s="137"/>
      <c r="H20" s="137" t="s">
        <v>69</v>
      </c>
      <c r="I20" s="137"/>
      <c r="J20" s="137"/>
      <c r="K20" s="137"/>
      <c r="L20" s="137"/>
      <c r="M20" s="140" t="s">
        <v>99</v>
      </c>
      <c r="N20" s="143"/>
      <c r="O20" s="39"/>
      <c r="P20" s="40"/>
      <c r="Q20" s="41"/>
      <c r="R20" s="42"/>
      <c r="S20" s="38"/>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67"/>
      <c r="BD20" s="74"/>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row>
    <row r="21" spans="1:93" s="24" customFormat="1" ht="30" customHeight="1" x14ac:dyDescent="0.3">
      <c r="A21" s="76"/>
      <c r="B21" s="76"/>
      <c r="C21" s="76"/>
      <c r="D21" s="76"/>
      <c r="E21" s="76"/>
      <c r="F21" s="76"/>
      <c r="G21" s="76"/>
      <c r="H21" s="76"/>
      <c r="I21" s="76"/>
      <c r="J21" s="76"/>
      <c r="K21" s="76"/>
      <c r="L21" s="76"/>
      <c r="M21" s="82"/>
      <c r="N21" s="102" t="s">
        <v>85</v>
      </c>
      <c r="O21" s="31">
        <v>255</v>
      </c>
      <c r="P21" s="74">
        <v>258</v>
      </c>
      <c r="Q21" s="32">
        <f t="shared" ref="Q21:Q22" si="2">P21-O21</f>
        <v>3</v>
      </c>
      <c r="R21" s="43" t="s">
        <v>84</v>
      </c>
      <c r="S21" s="69">
        <v>8.0000000000000002E-3</v>
      </c>
      <c r="T21" s="69">
        <v>0.8</v>
      </c>
      <c r="U21" s="69">
        <v>2.0699999999999998</v>
      </c>
      <c r="V21" s="69">
        <v>4</v>
      </c>
      <c r="W21" s="69" t="s">
        <v>248</v>
      </c>
      <c r="X21" s="69" t="s">
        <v>248</v>
      </c>
      <c r="Y21" s="69" t="s">
        <v>249</v>
      </c>
      <c r="Z21" s="69" t="s">
        <v>250</v>
      </c>
      <c r="AA21" s="69">
        <v>13.3</v>
      </c>
      <c r="AB21" s="69" t="s">
        <v>249</v>
      </c>
      <c r="AC21" s="69">
        <v>7</v>
      </c>
      <c r="AD21" s="69">
        <v>14</v>
      </c>
      <c r="AE21" s="69">
        <v>1130</v>
      </c>
      <c r="AF21" s="69">
        <v>8.17</v>
      </c>
      <c r="AG21" s="69">
        <v>10</v>
      </c>
      <c r="AH21" s="69">
        <v>1</v>
      </c>
      <c r="AI21" s="69">
        <v>0.01</v>
      </c>
      <c r="AJ21" s="69" t="s">
        <v>248</v>
      </c>
      <c r="AK21" s="69">
        <v>0.18</v>
      </c>
      <c r="AL21" s="69">
        <v>1675</v>
      </c>
      <c r="AM21" s="69">
        <v>455</v>
      </c>
      <c r="AN21" s="69">
        <v>0.02</v>
      </c>
      <c r="AO21" s="69">
        <v>11</v>
      </c>
      <c r="AP21" s="69">
        <v>380</v>
      </c>
      <c r="AQ21" s="69" t="s">
        <v>250</v>
      </c>
      <c r="AR21" s="69">
        <v>0.72</v>
      </c>
      <c r="AS21" s="69" t="s">
        <v>250</v>
      </c>
      <c r="AT21" s="69">
        <v>2</v>
      </c>
      <c r="AU21" s="69">
        <v>12</v>
      </c>
      <c r="AV21" s="69" t="s">
        <v>252</v>
      </c>
      <c r="AW21" s="69">
        <v>0.06</v>
      </c>
      <c r="AX21" s="69" t="s">
        <v>248</v>
      </c>
      <c r="AY21" s="69" t="s">
        <v>248</v>
      </c>
      <c r="AZ21" s="69">
        <v>54</v>
      </c>
      <c r="BA21" s="69" t="s">
        <v>248</v>
      </c>
      <c r="BB21" s="69">
        <v>14</v>
      </c>
      <c r="BC21" s="69"/>
      <c r="BD21" s="61"/>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row>
    <row r="22" spans="1:93" s="24" customFormat="1" ht="30" customHeight="1" x14ac:dyDescent="0.3">
      <c r="A22" s="76"/>
      <c r="B22" s="76"/>
      <c r="C22" s="76"/>
      <c r="D22" s="76"/>
      <c r="E22" s="76"/>
      <c r="F22" s="76"/>
      <c r="G22" s="76"/>
      <c r="H22" s="76"/>
      <c r="I22" s="76"/>
      <c r="J22" s="76"/>
      <c r="K22" s="76"/>
      <c r="L22" s="76"/>
      <c r="M22" s="101"/>
      <c r="N22" s="75" t="s">
        <v>86</v>
      </c>
      <c r="O22" s="31">
        <f t="shared" ref="O22" si="3">P21</f>
        <v>258</v>
      </c>
      <c r="P22" s="74">
        <v>261</v>
      </c>
      <c r="Q22" s="32">
        <f t="shared" si="2"/>
        <v>3</v>
      </c>
      <c r="R22" s="43" t="s">
        <v>87</v>
      </c>
      <c r="S22" s="69">
        <v>1.4999999999999999E-2</v>
      </c>
      <c r="T22" s="69">
        <v>2.6</v>
      </c>
      <c r="U22" s="69">
        <v>1.19</v>
      </c>
      <c r="V22" s="69">
        <v>5</v>
      </c>
      <c r="W22" s="69" t="s">
        <v>248</v>
      </c>
      <c r="X22" s="69" t="s">
        <v>248</v>
      </c>
      <c r="Y22" s="69" t="s">
        <v>249</v>
      </c>
      <c r="Z22" s="69" t="s">
        <v>250</v>
      </c>
      <c r="AA22" s="69">
        <v>7.1</v>
      </c>
      <c r="AB22" s="69">
        <v>0.5</v>
      </c>
      <c r="AC22" s="69">
        <v>23</v>
      </c>
      <c r="AD22" s="69">
        <v>8</v>
      </c>
      <c r="AE22" s="69">
        <v>7100</v>
      </c>
      <c r="AF22" s="69">
        <v>4.71</v>
      </c>
      <c r="AG22" s="69" t="s">
        <v>248</v>
      </c>
      <c r="AH22" s="69">
        <v>1</v>
      </c>
      <c r="AI22" s="69">
        <v>0.01</v>
      </c>
      <c r="AJ22" s="69" t="s">
        <v>248</v>
      </c>
      <c r="AK22" s="69">
        <v>0.37</v>
      </c>
      <c r="AL22" s="69">
        <v>1185</v>
      </c>
      <c r="AM22" s="69">
        <v>485</v>
      </c>
      <c r="AN22" s="69">
        <v>0.03</v>
      </c>
      <c r="AO22" s="69">
        <v>35</v>
      </c>
      <c r="AP22" s="69">
        <v>530</v>
      </c>
      <c r="AQ22" s="69" t="s">
        <v>250</v>
      </c>
      <c r="AR22" s="69">
        <v>3.14</v>
      </c>
      <c r="AS22" s="69">
        <v>2</v>
      </c>
      <c r="AT22" s="69">
        <v>1</v>
      </c>
      <c r="AU22" s="69">
        <v>50</v>
      </c>
      <c r="AV22" s="69" t="s">
        <v>252</v>
      </c>
      <c r="AW22" s="69">
        <v>0.04</v>
      </c>
      <c r="AX22" s="69" t="s">
        <v>248</v>
      </c>
      <c r="AY22" s="69" t="s">
        <v>248</v>
      </c>
      <c r="AZ22" s="69">
        <v>13</v>
      </c>
      <c r="BA22" s="69" t="s">
        <v>248</v>
      </c>
      <c r="BB22" s="69">
        <v>82</v>
      </c>
      <c r="BC22" s="177">
        <v>0.71</v>
      </c>
      <c r="BD22" s="69"/>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row>
    <row r="23" spans="1:93" s="24" customFormat="1" ht="30" customHeight="1" x14ac:dyDescent="0.3">
      <c r="A23" s="99"/>
      <c r="B23" s="76"/>
      <c r="C23" s="76"/>
      <c r="D23" s="76"/>
      <c r="E23" s="76"/>
      <c r="F23" s="76"/>
      <c r="G23" s="76"/>
      <c r="H23" s="76"/>
      <c r="I23" s="76"/>
      <c r="J23" s="76"/>
      <c r="K23" s="76"/>
      <c r="L23" s="77"/>
      <c r="M23" s="101"/>
      <c r="N23" s="73" t="s">
        <v>94</v>
      </c>
      <c r="O23" s="31">
        <f t="shared" ref="O23:O33" si="4">P22</f>
        <v>261</v>
      </c>
      <c r="P23" s="22">
        <v>264</v>
      </c>
      <c r="Q23" s="32">
        <f t="shared" ref="Q23:Q33" si="5">P23-O23</f>
        <v>3</v>
      </c>
      <c r="R23" s="43" t="s">
        <v>88</v>
      </c>
      <c r="S23" s="69">
        <v>6.0000000000000001E-3</v>
      </c>
      <c r="T23" s="69">
        <v>1.1000000000000001</v>
      </c>
      <c r="U23" s="69">
        <v>1.1399999999999999</v>
      </c>
      <c r="V23" s="69">
        <v>6</v>
      </c>
      <c r="W23" s="69" t="s">
        <v>248</v>
      </c>
      <c r="X23" s="69">
        <v>10</v>
      </c>
      <c r="Y23" s="69" t="s">
        <v>249</v>
      </c>
      <c r="Z23" s="69" t="s">
        <v>250</v>
      </c>
      <c r="AA23" s="69">
        <v>4.4000000000000004</v>
      </c>
      <c r="AB23" s="69">
        <v>0.5</v>
      </c>
      <c r="AC23" s="69">
        <v>31</v>
      </c>
      <c r="AD23" s="69">
        <v>10</v>
      </c>
      <c r="AE23" s="69">
        <v>2050</v>
      </c>
      <c r="AF23" s="69">
        <v>3.93</v>
      </c>
      <c r="AG23" s="69" t="s">
        <v>248</v>
      </c>
      <c r="AH23" s="69" t="s">
        <v>251</v>
      </c>
      <c r="AI23" s="69">
        <v>0.01</v>
      </c>
      <c r="AJ23" s="69" t="s">
        <v>248</v>
      </c>
      <c r="AK23" s="69">
        <v>0.28000000000000003</v>
      </c>
      <c r="AL23" s="69">
        <v>688</v>
      </c>
      <c r="AM23" s="69">
        <v>12</v>
      </c>
      <c r="AN23" s="69">
        <v>0.03</v>
      </c>
      <c r="AO23" s="69">
        <v>47</v>
      </c>
      <c r="AP23" s="69">
        <v>740</v>
      </c>
      <c r="AQ23" s="69" t="s">
        <v>250</v>
      </c>
      <c r="AR23" s="69">
        <v>3.72</v>
      </c>
      <c r="AS23" s="69" t="s">
        <v>250</v>
      </c>
      <c r="AT23" s="69">
        <v>1</v>
      </c>
      <c r="AU23" s="69">
        <v>58</v>
      </c>
      <c r="AV23" s="69" t="s">
        <v>252</v>
      </c>
      <c r="AW23" s="69">
        <v>0.06</v>
      </c>
      <c r="AX23" s="69" t="s">
        <v>248</v>
      </c>
      <c r="AY23" s="69" t="s">
        <v>248</v>
      </c>
      <c r="AZ23" s="69">
        <v>10</v>
      </c>
      <c r="BA23" s="69" t="s">
        <v>248</v>
      </c>
      <c r="BB23" s="69">
        <v>96</v>
      </c>
      <c r="BC23" s="177">
        <v>0.20499999999999999</v>
      </c>
      <c r="BD23" s="69"/>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row>
    <row r="24" spans="1:93" s="24" customFormat="1" ht="30" customHeight="1" x14ac:dyDescent="0.3">
      <c r="A24" s="99"/>
      <c r="B24" s="76"/>
      <c r="C24" s="76"/>
      <c r="D24" s="76"/>
      <c r="E24" s="76"/>
      <c r="F24" s="76"/>
      <c r="G24" s="76"/>
      <c r="H24" s="76"/>
      <c r="I24" s="76"/>
      <c r="J24" s="76"/>
      <c r="K24" s="76"/>
      <c r="L24" s="77"/>
      <c r="M24" s="101"/>
      <c r="N24" s="73" t="s">
        <v>95</v>
      </c>
      <c r="O24" s="31">
        <f t="shared" si="4"/>
        <v>264</v>
      </c>
      <c r="P24" s="22">
        <v>267</v>
      </c>
      <c r="Q24" s="32">
        <f t="shared" si="5"/>
        <v>3</v>
      </c>
      <c r="R24" s="43" t="s">
        <v>89</v>
      </c>
      <c r="S24" s="69">
        <v>8.9999999999999993E-3</v>
      </c>
      <c r="T24" s="69">
        <v>1.8</v>
      </c>
      <c r="U24" s="69">
        <v>1.3</v>
      </c>
      <c r="V24" s="69">
        <v>9</v>
      </c>
      <c r="W24" s="69" t="s">
        <v>248</v>
      </c>
      <c r="X24" s="69">
        <v>10</v>
      </c>
      <c r="Y24" s="69" t="s">
        <v>249</v>
      </c>
      <c r="Z24" s="69" t="s">
        <v>250</v>
      </c>
      <c r="AA24" s="69">
        <v>4.24</v>
      </c>
      <c r="AB24" s="69">
        <v>0.8</v>
      </c>
      <c r="AC24" s="69">
        <v>83</v>
      </c>
      <c r="AD24" s="69">
        <v>8</v>
      </c>
      <c r="AE24" s="69">
        <v>3770</v>
      </c>
      <c r="AF24" s="69">
        <v>6.05</v>
      </c>
      <c r="AG24" s="69" t="s">
        <v>248</v>
      </c>
      <c r="AH24" s="69">
        <v>1</v>
      </c>
      <c r="AI24" s="69">
        <v>0.03</v>
      </c>
      <c r="AJ24" s="69" t="s">
        <v>248</v>
      </c>
      <c r="AK24" s="69">
        <v>0.2</v>
      </c>
      <c r="AL24" s="69">
        <v>702</v>
      </c>
      <c r="AM24" s="69">
        <v>19</v>
      </c>
      <c r="AN24" s="69">
        <v>0.05</v>
      </c>
      <c r="AO24" s="69">
        <v>169</v>
      </c>
      <c r="AP24" s="69">
        <v>750</v>
      </c>
      <c r="AQ24" s="69">
        <v>3</v>
      </c>
      <c r="AR24" s="69">
        <v>6.5</v>
      </c>
      <c r="AS24" s="69">
        <v>2</v>
      </c>
      <c r="AT24" s="69">
        <v>1</v>
      </c>
      <c r="AU24" s="69">
        <v>125</v>
      </c>
      <c r="AV24" s="69" t="s">
        <v>252</v>
      </c>
      <c r="AW24" s="69">
        <v>0.05</v>
      </c>
      <c r="AX24" s="69" t="s">
        <v>248</v>
      </c>
      <c r="AY24" s="69" t="s">
        <v>248</v>
      </c>
      <c r="AZ24" s="69">
        <v>9</v>
      </c>
      <c r="BA24" s="69" t="s">
        <v>248</v>
      </c>
      <c r="BB24" s="69">
        <v>129</v>
      </c>
      <c r="BC24" s="177">
        <v>0.377</v>
      </c>
      <c r="BD24" s="69"/>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row>
    <row r="25" spans="1:93" s="24" customFormat="1" ht="30" customHeight="1" x14ac:dyDescent="0.3">
      <c r="A25" s="99"/>
      <c r="B25" s="85"/>
      <c r="C25" s="85"/>
      <c r="D25" s="85"/>
      <c r="E25" s="85"/>
      <c r="F25" s="85"/>
      <c r="G25" s="85"/>
      <c r="H25" s="85"/>
      <c r="I25" s="85"/>
      <c r="J25" s="85"/>
      <c r="K25" s="85"/>
      <c r="L25" s="86"/>
      <c r="M25" s="101"/>
      <c r="N25" s="73" t="s">
        <v>96</v>
      </c>
      <c r="O25" s="31">
        <f t="shared" si="4"/>
        <v>267</v>
      </c>
      <c r="P25" s="26">
        <v>270</v>
      </c>
      <c r="Q25" s="32">
        <f t="shared" si="5"/>
        <v>3</v>
      </c>
      <c r="R25" s="43" t="s">
        <v>90</v>
      </c>
      <c r="S25" s="69">
        <v>1.7999999999999999E-2</v>
      </c>
      <c r="T25" s="69">
        <v>3.6</v>
      </c>
      <c r="U25" s="69">
        <v>1.23</v>
      </c>
      <c r="V25" s="69">
        <v>11</v>
      </c>
      <c r="W25" s="69" t="s">
        <v>248</v>
      </c>
      <c r="X25" s="69">
        <v>10</v>
      </c>
      <c r="Y25" s="69" t="s">
        <v>249</v>
      </c>
      <c r="Z25" s="69" t="s">
        <v>250</v>
      </c>
      <c r="AA25" s="69">
        <v>7.4</v>
      </c>
      <c r="AB25" s="69">
        <v>0.9</v>
      </c>
      <c r="AC25" s="69">
        <v>113</v>
      </c>
      <c r="AD25" s="69">
        <v>4</v>
      </c>
      <c r="AE25" s="69">
        <v>4710</v>
      </c>
      <c r="AF25" s="69">
        <v>8.75</v>
      </c>
      <c r="AG25" s="69" t="s">
        <v>248</v>
      </c>
      <c r="AH25" s="69" t="s">
        <v>251</v>
      </c>
      <c r="AI25" s="69">
        <v>0.02</v>
      </c>
      <c r="AJ25" s="69" t="s">
        <v>248</v>
      </c>
      <c r="AK25" s="69">
        <v>0.18</v>
      </c>
      <c r="AL25" s="69">
        <v>1695</v>
      </c>
      <c r="AM25" s="69">
        <v>4</v>
      </c>
      <c r="AN25" s="69">
        <v>0.02</v>
      </c>
      <c r="AO25" s="69">
        <v>249</v>
      </c>
      <c r="AP25" s="69">
        <v>420</v>
      </c>
      <c r="AQ25" s="69">
        <v>5</v>
      </c>
      <c r="AR25" s="69">
        <v>9.25</v>
      </c>
      <c r="AS25" s="69" t="s">
        <v>250</v>
      </c>
      <c r="AT25" s="69">
        <v>1</v>
      </c>
      <c r="AU25" s="69">
        <v>86</v>
      </c>
      <c r="AV25" s="69" t="s">
        <v>252</v>
      </c>
      <c r="AW25" s="69">
        <v>0.03</v>
      </c>
      <c r="AX25" s="69" t="s">
        <v>248</v>
      </c>
      <c r="AY25" s="69" t="s">
        <v>248</v>
      </c>
      <c r="AZ25" s="69">
        <v>9</v>
      </c>
      <c r="BA25" s="69" t="s">
        <v>248</v>
      </c>
      <c r="BB25" s="69">
        <v>205</v>
      </c>
      <c r="BC25" s="177">
        <v>0.47099999999999997</v>
      </c>
      <c r="BD25" s="69"/>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row>
    <row r="26" spans="1:93" s="30" customFormat="1" ht="30" customHeight="1" x14ac:dyDescent="0.3">
      <c r="A26" s="85"/>
      <c r="B26" s="85"/>
      <c r="C26" s="85"/>
      <c r="D26" s="85"/>
      <c r="E26" s="85"/>
      <c r="F26" s="85"/>
      <c r="G26" s="85"/>
      <c r="H26" s="85"/>
      <c r="I26" s="85"/>
      <c r="J26" s="85"/>
      <c r="K26" s="85"/>
      <c r="L26" s="85"/>
      <c r="M26" s="101"/>
      <c r="N26" s="87" t="s">
        <v>259</v>
      </c>
      <c r="O26" s="31">
        <f t="shared" si="4"/>
        <v>270</v>
      </c>
      <c r="P26" s="80">
        <v>273</v>
      </c>
      <c r="Q26" s="32">
        <f t="shared" si="5"/>
        <v>3</v>
      </c>
      <c r="R26" s="43" t="s">
        <v>91</v>
      </c>
      <c r="S26" s="69">
        <v>0.161</v>
      </c>
      <c r="T26" s="69">
        <v>26.5</v>
      </c>
      <c r="U26" s="69">
        <v>0.25</v>
      </c>
      <c r="V26" s="69">
        <v>43</v>
      </c>
      <c r="W26" s="69" t="s">
        <v>248</v>
      </c>
      <c r="X26" s="69">
        <v>10</v>
      </c>
      <c r="Y26" s="69" t="s">
        <v>249</v>
      </c>
      <c r="Z26" s="69">
        <v>25</v>
      </c>
      <c r="AA26" s="69">
        <v>4.09</v>
      </c>
      <c r="AB26" s="69">
        <v>10.1</v>
      </c>
      <c r="AC26" s="69">
        <v>399</v>
      </c>
      <c r="AD26" s="69">
        <v>4</v>
      </c>
      <c r="AE26" s="69" t="s">
        <v>253</v>
      </c>
      <c r="AF26" s="69">
        <v>23.4</v>
      </c>
      <c r="AG26" s="69" t="s">
        <v>248</v>
      </c>
      <c r="AH26" s="69">
        <v>2</v>
      </c>
      <c r="AI26" s="69">
        <v>0.01</v>
      </c>
      <c r="AJ26" s="69" t="s">
        <v>248</v>
      </c>
      <c r="AK26" s="69">
        <v>0.28999999999999998</v>
      </c>
      <c r="AL26" s="69">
        <v>2520</v>
      </c>
      <c r="AM26" s="69">
        <v>2</v>
      </c>
      <c r="AN26" s="69">
        <v>0.02</v>
      </c>
      <c r="AO26" s="69">
        <v>622</v>
      </c>
      <c r="AP26" s="69">
        <v>470</v>
      </c>
      <c r="AQ26" s="69">
        <v>7</v>
      </c>
      <c r="AR26" s="69" t="s">
        <v>254</v>
      </c>
      <c r="AS26" s="69" t="s">
        <v>250</v>
      </c>
      <c r="AT26" s="69" t="s">
        <v>251</v>
      </c>
      <c r="AU26" s="69">
        <v>28</v>
      </c>
      <c r="AV26" s="69" t="s">
        <v>252</v>
      </c>
      <c r="AW26" s="69">
        <v>0.01</v>
      </c>
      <c r="AX26" s="69" t="s">
        <v>248</v>
      </c>
      <c r="AY26" s="69" t="s">
        <v>248</v>
      </c>
      <c r="AZ26" s="69">
        <v>5</v>
      </c>
      <c r="BA26" s="69" t="s">
        <v>248</v>
      </c>
      <c r="BB26" s="69">
        <v>3260</v>
      </c>
      <c r="BC26" s="177">
        <v>3.5</v>
      </c>
      <c r="BD26" s="69"/>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row>
    <row r="27" spans="1:93" s="30" customFormat="1" ht="30" customHeight="1" x14ac:dyDescent="0.3">
      <c r="A27" s="99"/>
      <c r="B27" s="85"/>
      <c r="C27" s="85"/>
      <c r="D27" s="85"/>
      <c r="E27" s="85"/>
      <c r="F27" s="85"/>
      <c r="G27" s="85"/>
      <c r="H27" s="85"/>
      <c r="I27" s="85"/>
      <c r="J27" s="85"/>
      <c r="K27" s="85"/>
      <c r="L27" s="86"/>
      <c r="M27" s="101"/>
      <c r="N27" s="90" t="s">
        <v>97</v>
      </c>
      <c r="O27" s="31">
        <f t="shared" si="4"/>
        <v>273</v>
      </c>
      <c r="P27" s="80">
        <v>276</v>
      </c>
      <c r="Q27" s="32">
        <f t="shared" si="5"/>
        <v>3</v>
      </c>
      <c r="R27" s="43" t="s">
        <v>92</v>
      </c>
      <c r="S27" s="69">
        <v>1.7999999999999999E-2</v>
      </c>
      <c r="T27" s="69">
        <v>21.2</v>
      </c>
      <c r="U27" s="69">
        <v>1.76</v>
      </c>
      <c r="V27" s="69">
        <v>77</v>
      </c>
      <c r="W27" s="69" t="s">
        <v>248</v>
      </c>
      <c r="X27" s="69">
        <v>20</v>
      </c>
      <c r="Y27" s="69">
        <v>1.2</v>
      </c>
      <c r="Z27" s="69">
        <v>39</v>
      </c>
      <c r="AA27" s="69">
        <v>5.74</v>
      </c>
      <c r="AB27" s="69">
        <v>47.7</v>
      </c>
      <c r="AC27" s="69">
        <v>80</v>
      </c>
      <c r="AD27" s="69">
        <v>67</v>
      </c>
      <c r="AE27" s="69">
        <v>9070</v>
      </c>
      <c r="AF27" s="69">
        <v>9.85</v>
      </c>
      <c r="AG27" s="69">
        <v>10</v>
      </c>
      <c r="AH27" s="69">
        <v>2</v>
      </c>
      <c r="AI27" s="69">
        <v>0.02</v>
      </c>
      <c r="AJ27" s="69" t="s">
        <v>248</v>
      </c>
      <c r="AK27" s="69">
        <v>2.25</v>
      </c>
      <c r="AL27" s="69">
        <v>27400</v>
      </c>
      <c r="AM27" s="69">
        <v>8</v>
      </c>
      <c r="AN27" s="69">
        <v>0.03</v>
      </c>
      <c r="AO27" s="69">
        <v>272</v>
      </c>
      <c r="AP27" s="69">
        <v>660</v>
      </c>
      <c r="AQ27" s="69">
        <v>34</v>
      </c>
      <c r="AR27" s="69" t="s">
        <v>254</v>
      </c>
      <c r="AS27" s="69">
        <v>21</v>
      </c>
      <c r="AT27" s="69">
        <v>4</v>
      </c>
      <c r="AU27" s="69">
        <v>102</v>
      </c>
      <c r="AV27" s="69" t="s">
        <v>252</v>
      </c>
      <c r="AW27" s="69">
        <v>0.04</v>
      </c>
      <c r="AX27" s="69" t="s">
        <v>248</v>
      </c>
      <c r="AY27" s="69" t="s">
        <v>248</v>
      </c>
      <c r="AZ27" s="69">
        <v>37</v>
      </c>
      <c r="BA27" s="69" t="s">
        <v>248</v>
      </c>
      <c r="BB27" s="69">
        <v>4490</v>
      </c>
      <c r="BC27" s="177">
        <v>0.90700000000000003</v>
      </c>
      <c r="BD27" s="69"/>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row>
    <row r="28" spans="1:93" s="30" customFormat="1" ht="30" customHeight="1" x14ac:dyDescent="0.3">
      <c r="A28" s="99"/>
      <c r="B28" s="85"/>
      <c r="C28" s="85"/>
      <c r="D28" s="85"/>
      <c r="E28" s="85"/>
      <c r="F28" s="85"/>
      <c r="G28" s="85"/>
      <c r="H28" s="85"/>
      <c r="I28" s="85"/>
      <c r="J28" s="85"/>
      <c r="K28" s="85"/>
      <c r="L28" s="86"/>
      <c r="M28" s="101"/>
      <c r="N28" s="90" t="s">
        <v>98</v>
      </c>
      <c r="O28" s="31">
        <f t="shared" si="4"/>
        <v>276</v>
      </c>
      <c r="P28" s="80">
        <v>279</v>
      </c>
      <c r="Q28" s="32">
        <f t="shared" si="5"/>
        <v>3</v>
      </c>
      <c r="R28" s="43" t="s">
        <v>93</v>
      </c>
      <c r="S28" s="69">
        <v>0.01</v>
      </c>
      <c r="T28" s="69">
        <v>2.2999999999999998</v>
      </c>
      <c r="U28" s="69">
        <v>1.39</v>
      </c>
      <c r="V28" s="69">
        <v>21</v>
      </c>
      <c r="W28" s="69" t="s">
        <v>248</v>
      </c>
      <c r="X28" s="69">
        <v>30</v>
      </c>
      <c r="Y28" s="69" t="s">
        <v>249</v>
      </c>
      <c r="Z28" s="69" t="s">
        <v>250</v>
      </c>
      <c r="AA28" s="69">
        <v>6.12</v>
      </c>
      <c r="AB28" s="69">
        <v>1.5</v>
      </c>
      <c r="AC28" s="69">
        <v>159</v>
      </c>
      <c r="AD28" s="69">
        <v>37</v>
      </c>
      <c r="AE28" s="69">
        <v>3900</v>
      </c>
      <c r="AF28" s="69">
        <v>9.18</v>
      </c>
      <c r="AG28" s="69" t="s">
        <v>248</v>
      </c>
      <c r="AH28" s="69">
        <v>1</v>
      </c>
      <c r="AI28" s="69">
        <v>0.08</v>
      </c>
      <c r="AJ28" s="69" t="s">
        <v>248</v>
      </c>
      <c r="AK28" s="69">
        <v>1.49</v>
      </c>
      <c r="AL28" s="69">
        <v>3710</v>
      </c>
      <c r="AM28" s="69">
        <v>2</v>
      </c>
      <c r="AN28" s="69">
        <v>0.02</v>
      </c>
      <c r="AO28" s="69">
        <v>131</v>
      </c>
      <c r="AP28" s="69">
        <v>780</v>
      </c>
      <c r="AQ28" s="69">
        <v>4</v>
      </c>
      <c r="AR28" s="69">
        <v>8.5500000000000007</v>
      </c>
      <c r="AS28" s="69" t="s">
        <v>250</v>
      </c>
      <c r="AT28" s="69">
        <v>3</v>
      </c>
      <c r="AU28" s="69">
        <v>102</v>
      </c>
      <c r="AV28" s="69" t="s">
        <v>252</v>
      </c>
      <c r="AW28" s="69">
        <v>0.05</v>
      </c>
      <c r="AX28" s="69" t="s">
        <v>248</v>
      </c>
      <c r="AY28" s="69" t="s">
        <v>248</v>
      </c>
      <c r="AZ28" s="69">
        <v>24</v>
      </c>
      <c r="BA28" s="69" t="s">
        <v>248</v>
      </c>
      <c r="BB28" s="69">
        <v>162</v>
      </c>
      <c r="BC28" s="177">
        <v>0.39</v>
      </c>
      <c r="BD28" s="69"/>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row>
    <row r="29" spans="1:93" s="30" customFormat="1" ht="30" customHeight="1" x14ac:dyDescent="0.3">
      <c r="A29" s="99"/>
      <c r="B29" s="85"/>
      <c r="C29" s="85"/>
      <c r="D29" s="85"/>
      <c r="E29" s="85"/>
      <c r="F29" s="85"/>
      <c r="G29" s="85"/>
      <c r="H29" s="85"/>
      <c r="I29" s="85"/>
      <c r="J29" s="85"/>
      <c r="K29" s="85"/>
      <c r="L29" s="86"/>
      <c r="M29" s="101"/>
      <c r="N29" s="90" t="s">
        <v>107</v>
      </c>
      <c r="O29" s="31">
        <f t="shared" si="4"/>
        <v>279</v>
      </c>
      <c r="P29" s="80">
        <v>282</v>
      </c>
      <c r="Q29" s="32">
        <f t="shared" si="5"/>
        <v>3</v>
      </c>
      <c r="R29" s="43" t="s">
        <v>100</v>
      </c>
      <c r="S29" s="69">
        <v>7.0000000000000001E-3</v>
      </c>
      <c r="T29" s="69">
        <v>0.5</v>
      </c>
      <c r="U29" s="69">
        <v>1.23</v>
      </c>
      <c r="V29" s="69">
        <v>11</v>
      </c>
      <c r="W29" s="69" t="s">
        <v>248</v>
      </c>
      <c r="X29" s="69" t="s">
        <v>248</v>
      </c>
      <c r="Y29" s="69" t="s">
        <v>249</v>
      </c>
      <c r="Z29" s="69" t="s">
        <v>250</v>
      </c>
      <c r="AA29" s="69">
        <v>8.9</v>
      </c>
      <c r="AB29" s="69" t="s">
        <v>249</v>
      </c>
      <c r="AC29" s="69">
        <v>82</v>
      </c>
      <c r="AD29" s="69">
        <v>11</v>
      </c>
      <c r="AE29" s="69">
        <v>652</v>
      </c>
      <c r="AF29" s="69">
        <v>4.6100000000000003</v>
      </c>
      <c r="AG29" s="69" t="s">
        <v>248</v>
      </c>
      <c r="AH29" s="69">
        <v>1</v>
      </c>
      <c r="AI29" s="69">
        <v>0.01</v>
      </c>
      <c r="AJ29" s="69" t="s">
        <v>248</v>
      </c>
      <c r="AK29" s="69">
        <v>0.47</v>
      </c>
      <c r="AL29" s="69">
        <v>3010</v>
      </c>
      <c r="AM29" s="69">
        <v>1</v>
      </c>
      <c r="AN29" s="69">
        <v>0.01</v>
      </c>
      <c r="AO29" s="69">
        <v>22</v>
      </c>
      <c r="AP29" s="69">
        <v>690</v>
      </c>
      <c r="AQ29" s="69" t="s">
        <v>250</v>
      </c>
      <c r="AR29" s="69">
        <v>2.4500000000000002</v>
      </c>
      <c r="AS29" s="69" t="s">
        <v>250</v>
      </c>
      <c r="AT29" s="69">
        <v>1</v>
      </c>
      <c r="AU29" s="69">
        <v>24</v>
      </c>
      <c r="AV29" s="69" t="s">
        <v>252</v>
      </c>
      <c r="AW29" s="69">
        <v>0.04</v>
      </c>
      <c r="AX29" s="69" t="s">
        <v>248</v>
      </c>
      <c r="AY29" s="69" t="s">
        <v>248</v>
      </c>
      <c r="AZ29" s="69">
        <v>17</v>
      </c>
      <c r="BA29" s="69" t="s">
        <v>248</v>
      </c>
      <c r="BB29" s="69">
        <v>38</v>
      </c>
      <c r="BC29" s="69"/>
      <c r="BD29" s="69"/>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row>
    <row r="30" spans="1:93" s="30" customFormat="1" ht="30" customHeight="1" x14ac:dyDescent="0.3">
      <c r="A30" s="99"/>
      <c r="B30" s="85"/>
      <c r="C30" s="85"/>
      <c r="D30" s="85"/>
      <c r="E30" s="85"/>
      <c r="F30" s="85"/>
      <c r="G30" s="85"/>
      <c r="H30" s="85"/>
      <c r="I30" s="85"/>
      <c r="J30" s="85"/>
      <c r="K30" s="85"/>
      <c r="L30" s="86"/>
      <c r="M30" s="101"/>
      <c r="N30" s="90" t="s">
        <v>108</v>
      </c>
      <c r="O30" s="31">
        <f t="shared" si="4"/>
        <v>282</v>
      </c>
      <c r="P30" s="80">
        <v>285</v>
      </c>
      <c r="Q30" s="32">
        <f t="shared" si="5"/>
        <v>3</v>
      </c>
      <c r="R30" s="43" t="s">
        <v>101</v>
      </c>
      <c r="S30" s="69" t="s">
        <v>255</v>
      </c>
      <c r="T30" s="69">
        <v>0.4</v>
      </c>
      <c r="U30" s="69">
        <v>1.75</v>
      </c>
      <c r="V30" s="69">
        <v>8</v>
      </c>
      <c r="W30" s="69" t="s">
        <v>248</v>
      </c>
      <c r="X30" s="69" t="s">
        <v>248</v>
      </c>
      <c r="Y30" s="69" t="s">
        <v>249</v>
      </c>
      <c r="Z30" s="69" t="s">
        <v>250</v>
      </c>
      <c r="AA30" s="69">
        <v>10.5</v>
      </c>
      <c r="AB30" s="69" t="s">
        <v>249</v>
      </c>
      <c r="AC30" s="69">
        <v>12</v>
      </c>
      <c r="AD30" s="69">
        <v>10</v>
      </c>
      <c r="AE30" s="69">
        <v>905</v>
      </c>
      <c r="AF30" s="69">
        <v>4.88</v>
      </c>
      <c r="AG30" s="69" t="s">
        <v>248</v>
      </c>
      <c r="AH30" s="69">
        <v>1</v>
      </c>
      <c r="AI30" s="69" t="s">
        <v>256</v>
      </c>
      <c r="AJ30" s="69" t="s">
        <v>248</v>
      </c>
      <c r="AK30" s="69">
        <v>0.4</v>
      </c>
      <c r="AL30" s="69">
        <v>2700</v>
      </c>
      <c r="AM30" s="69">
        <v>4</v>
      </c>
      <c r="AN30" s="69">
        <v>0.01</v>
      </c>
      <c r="AO30" s="69">
        <v>13</v>
      </c>
      <c r="AP30" s="69">
        <v>560</v>
      </c>
      <c r="AQ30" s="69" t="s">
        <v>250</v>
      </c>
      <c r="AR30" s="69">
        <v>1.1200000000000001</v>
      </c>
      <c r="AS30" s="69" t="s">
        <v>250</v>
      </c>
      <c r="AT30" s="69" t="s">
        <v>251</v>
      </c>
      <c r="AU30" s="69">
        <v>17</v>
      </c>
      <c r="AV30" s="69" t="s">
        <v>252</v>
      </c>
      <c r="AW30" s="69">
        <v>0.02</v>
      </c>
      <c r="AX30" s="69" t="s">
        <v>248</v>
      </c>
      <c r="AY30" s="69" t="s">
        <v>248</v>
      </c>
      <c r="AZ30" s="69">
        <v>15</v>
      </c>
      <c r="BA30" s="69" t="s">
        <v>248</v>
      </c>
      <c r="BB30" s="69">
        <v>25</v>
      </c>
      <c r="BC30" s="69"/>
      <c r="BD30" s="69"/>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row>
    <row r="31" spans="1:93" s="104" customFormat="1" ht="30" customHeight="1" x14ac:dyDescent="0.3">
      <c r="A31" s="99"/>
      <c r="B31" s="85"/>
      <c r="C31" s="85"/>
      <c r="D31" s="85"/>
      <c r="E31" s="85"/>
      <c r="F31" s="85"/>
      <c r="G31" s="85"/>
      <c r="H31" s="85"/>
      <c r="I31" s="85"/>
      <c r="J31" s="85"/>
      <c r="K31" s="85"/>
      <c r="L31" s="86"/>
      <c r="M31" s="101"/>
      <c r="N31" s="90" t="s">
        <v>109</v>
      </c>
      <c r="O31" s="31">
        <f t="shared" si="4"/>
        <v>285</v>
      </c>
      <c r="P31" s="80">
        <v>288</v>
      </c>
      <c r="Q31" s="32">
        <f t="shared" si="5"/>
        <v>3</v>
      </c>
      <c r="R31" s="43" t="s">
        <v>102</v>
      </c>
      <c r="S31" s="69">
        <v>7.0000000000000001E-3</v>
      </c>
      <c r="T31" s="69">
        <v>1.2</v>
      </c>
      <c r="U31" s="69">
        <v>1.62</v>
      </c>
      <c r="V31" s="69">
        <v>7</v>
      </c>
      <c r="W31" s="69" t="s">
        <v>248</v>
      </c>
      <c r="X31" s="69">
        <v>80</v>
      </c>
      <c r="Y31" s="69" t="s">
        <v>249</v>
      </c>
      <c r="Z31" s="69" t="s">
        <v>250</v>
      </c>
      <c r="AA31" s="69">
        <v>8.9</v>
      </c>
      <c r="AB31" s="69" t="s">
        <v>249</v>
      </c>
      <c r="AC31" s="69">
        <v>15</v>
      </c>
      <c r="AD31" s="69">
        <v>12</v>
      </c>
      <c r="AE31" s="69">
        <v>2330</v>
      </c>
      <c r="AF31" s="69">
        <v>6.57</v>
      </c>
      <c r="AG31" s="69" t="s">
        <v>248</v>
      </c>
      <c r="AH31" s="69" t="s">
        <v>251</v>
      </c>
      <c r="AI31" s="69">
        <v>0.04</v>
      </c>
      <c r="AJ31" s="69" t="s">
        <v>248</v>
      </c>
      <c r="AK31" s="69">
        <v>0.72</v>
      </c>
      <c r="AL31" s="69">
        <v>2390</v>
      </c>
      <c r="AM31" s="69">
        <v>238</v>
      </c>
      <c r="AN31" s="69">
        <v>0.03</v>
      </c>
      <c r="AO31" s="69">
        <v>30</v>
      </c>
      <c r="AP31" s="69">
        <v>680</v>
      </c>
      <c r="AQ31" s="69" t="s">
        <v>250</v>
      </c>
      <c r="AR31" s="69">
        <v>3.01</v>
      </c>
      <c r="AS31" s="69">
        <v>2</v>
      </c>
      <c r="AT31" s="69">
        <v>1</v>
      </c>
      <c r="AU31" s="69">
        <v>424</v>
      </c>
      <c r="AV31" s="69" t="s">
        <v>252</v>
      </c>
      <c r="AW31" s="69">
        <v>0.05</v>
      </c>
      <c r="AX31" s="69" t="s">
        <v>248</v>
      </c>
      <c r="AY31" s="69" t="s">
        <v>248</v>
      </c>
      <c r="AZ31" s="69">
        <v>23</v>
      </c>
      <c r="BA31" s="69" t="s">
        <v>248</v>
      </c>
      <c r="BB31" s="69">
        <v>44</v>
      </c>
      <c r="BC31" s="69"/>
      <c r="BD31" s="69"/>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row>
    <row r="32" spans="1:93" s="104" customFormat="1" ht="30" customHeight="1" x14ac:dyDescent="0.3">
      <c r="A32" s="99"/>
      <c r="B32" s="85"/>
      <c r="C32" s="85"/>
      <c r="D32" s="85"/>
      <c r="E32" s="85"/>
      <c r="F32" s="85"/>
      <c r="G32" s="85"/>
      <c r="H32" s="85"/>
      <c r="I32" s="85"/>
      <c r="J32" s="85"/>
      <c r="K32" s="85"/>
      <c r="L32" s="86"/>
      <c r="M32" s="101"/>
      <c r="N32" s="90" t="s">
        <v>110</v>
      </c>
      <c r="O32" s="31">
        <f t="shared" si="4"/>
        <v>288</v>
      </c>
      <c r="P32" s="80">
        <v>291</v>
      </c>
      <c r="Q32" s="32">
        <f t="shared" si="5"/>
        <v>3</v>
      </c>
      <c r="R32" s="43" t="s">
        <v>103</v>
      </c>
      <c r="S32" s="69">
        <v>8.9999999999999993E-3</v>
      </c>
      <c r="T32" s="69">
        <v>3.2</v>
      </c>
      <c r="U32" s="69">
        <v>1.89</v>
      </c>
      <c r="V32" s="69">
        <v>4</v>
      </c>
      <c r="W32" s="69" t="s">
        <v>248</v>
      </c>
      <c r="X32" s="69">
        <v>100</v>
      </c>
      <c r="Y32" s="69" t="s">
        <v>249</v>
      </c>
      <c r="Z32" s="69">
        <v>2</v>
      </c>
      <c r="AA32" s="69">
        <v>10.1</v>
      </c>
      <c r="AB32" s="69">
        <v>1.1000000000000001</v>
      </c>
      <c r="AC32" s="69">
        <v>22</v>
      </c>
      <c r="AD32" s="69">
        <v>7</v>
      </c>
      <c r="AE32" s="69">
        <v>6110</v>
      </c>
      <c r="AF32" s="69">
        <v>7.61</v>
      </c>
      <c r="AG32" s="69" t="s">
        <v>248</v>
      </c>
      <c r="AH32" s="69" t="s">
        <v>251</v>
      </c>
      <c r="AI32" s="69">
        <v>0.06</v>
      </c>
      <c r="AJ32" s="69" t="s">
        <v>248</v>
      </c>
      <c r="AK32" s="69">
        <v>0.72</v>
      </c>
      <c r="AL32" s="69">
        <v>2460</v>
      </c>
      <c r="AM32" s="69">
        <v>468</v>
      </c>
      <c r="AN32" s="69">
        <v>0.04</v>
      </c>
      <c r="AO32" s="69">
        <v>16</v>
      </c>
      <c r="AP32" s="69">
        <v>310</v>
      </c>
      <c r="AQ32" s="69" t="s">
        <v>250</v>
      </c>
      <c r="AR32" s="69">
        <v>3.26</v>
      </c>
      <c r="AS32" s="69" t="s">
        <v>250</v>
      </c>
      <c r="AT32" s="69" t="s">
        <v>251</v>
      </c>
      <c r="AU32" s="69">
        <v>443</v>
      </c>
      <c r="AV32" s="69" t="s">
        <v>252</v>
      </c>
      <c r="AW32" s="69">
        <v>0.05</v>
      </c>
      <c r="AX32" s="69" t="s">
        <v>248</v>
      </c>
      <c r="AY32" s="69" t="s">
        <v>248</v>
      </c>
      <c r="AZ32" s="69">
        <v>29</v>
      </c>
      <c r="BA32" s="69" t="s">
        <v>248</v>
      </c>
      <c r="BB32" s="69">
        <v>78</v>
      </c>
      <c r="BC32" s="69"/>
      <c r="BD32" s="69"/>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row>
    <row r="33" spans="1:93" s="104" customFormat="1" ht="30" customHeight="1" x14ac:dyDescent="0.3">
      <c r="A33" s="99"/>
      <c r="B33" s="85"/>
      <c r="C33" s="85"/>
      <c r="D33" s="85"/>
      <c r="E33" s="85"/>
      <c r="F33" s="85"/>
      <c r="G33" s="85"/>
      <c r="H33" s="85"/>
      <c r="I33" s="85"/>
      <c r="J33" s="85"/>
      <c r="K33" s="85"/>
      <c r="L33" s="86"/>
      <c r="M33" s="101"/>
      <c r="N33" s="90" t="s">
        <v>111</v>
      </c>
      <c r="O33" s="31">
        <f t="shared" si="4"/>
        <v>291</v>
      </c>
      <c r="P33" s="80">
        <v>293</v>
      </c>
      <c r="Q33" s="32">
        <f t="shared" si="5"/>
        <v>2</v>
      </c>
      <c r="R33" s="43" t="s">
        <v>104</v>
      </c>
      <c r="S33" s="69">
        <v>1.2E-2</v>
      </c>
      <c r="T33" s="69">
        <v>4.0999999999999996</v>
      </c>
      <c r="U33" s="69">
        <v>1.8</v>
      </c>
      <c r="V33" s="69">
        <v>4</v>
      </c>
      <c r="W33" s="69" t="s">
        <v>248</v>
      </c>
      <c r="X33" s="69">
        <v>60</v>
      </c>
      <c r="Y33" s="69" t="s">
        <v>249</v>
      </c>
      <c r="Z33" s="69" t="s">
        <v>250</v>
      </c>
      <c r="AA33" s="69">
        <v>9.3000000000000007</v>
      </c>
      <c r="AB33" s="69">
        <v>2</v>
      </c>
      <c r="AC33" s="69">
        <v>50</v>
      </c>
      <c r="AD33" s="69">
        <v>6</v>
      </c>
      <c r="AE33" s="69">
        <v>7150</v>
      </c>
      <c r="AF33" s="69">
        <v>8.98</v>
      </c>
      <c r="AG33" s="69" t="s">
        <v>248</v>
      </c>
      <c r="AH33" s="69">
        <v>1</v>
      </c>
      <c r="AI33" s="69">
        <v>0.04</v>
      </c>
      <c r="AJ33" s="69" t="s">
        <v>248</v>
      </c>
      <c r="AK33" s="69">
        <v>0.57999999999999996</v>
      </c>
      <c r="AL33" s="69">
        <v>2310</v>
      </c>
      <c r="AM33" s="69">
        <v>1015</v>
      </c>
      <c r="AN33" s="69">
        <v>0.04</v>
      </c>
      <c r="AO33" s="69">
        <v>14</v>
      </c>
      <c r="AP33" s="69">
        <v>260</v>
      </c>
      <c r="AQ33" s="69" t="s">
        <v>250</v>
      </c>
      <c r="AR33" s="69">
        <v>3.65</v>
      </c>
      <c r="AS33" s="69" t="s">
        <v>250</v>
      </c>
      <c r="AT33" s="69" t="s">
        <v>251</v>
      </c>
      <c r="AU33" s="69">
        <v>252</v>
      </c>
      <c r="AV33" s="69" t="s">
        <v>252</v>
      </c>
      <c r="AW33" s="69">
        <v>0.05</v>
      </c>
      <c r="AX33" s="69" t="s">
        <v>248</v>
      </c>
      <c r="AY33" s="69" t="s">
        <v>248</v>
      </c>
      <c r="AZ33" s="69">
        <v>34</v>
      </c>
      <c r="BA33" s="69" t="s">
        <v>248</v>
      </c>
      <c r="BB33" s="69">
        <v>140</v>
      </c>
      <c r="BC33" s="69"/>
      <c r="BD33" s="69"/>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row>
    <row r="34" spans="1:93" s="24" customFormat="1" ht="80.25" customHeight="1" x14ac:dyDescent="0.3">
      <c r="A34" s="18">
        <v>293</v>
      </c>
      <c r="B34" s="18">
        <v>295.7</v>
      </c>
      <c r="C34" s="137" t="s">
        <v>113</v>
      </c>
      <c r="D34" s="137"/>
      <c r="E34" s="137"/>
      <c r="F34" s="137"/>
      <c r="G34" s="137"/>
      <c r="H34" s="137" t="s">
        <v>72</v>
      </c>
      <c r="I34" s="137"/>
      <c r="J34" s="137"/>
      <c r="K34" s="137"/>
      <c r="L34" s="137"/>
      <c r="M34" s="140"/>
      <c r="N34" s="143"/>
      <c r="O34" s="39"/>
      <c r="P34" s="40"/>
      <c r="Q34" s="41"/>
      <c r="R34" s="42"/>
      <c r="S34" s="38"/>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67"/>
      <c r="BD34" s="61"/>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row>
    <row r="35" spans="1:93" s="104" customFormat="1" ht="30" customHeight="1" x14ac:dyDescent="0.3">
      <c r="A35" s="99"/>
      <c r="B35" s="85"/>
      <c r="C35" s="85"/>
      <c r="D35" s="85"/>
      <c r="E35" s="85"/>
      <c r="F35" s="85"/>
      <c r="G35" s="85"/>
      <c r="H35" s="85"/>
      <c r="I35" s="85"/>
      <c r="J35" s="85"/>
      <c r="K35" s="85"/>
      <c r="L35" s="86"/>
      <c r="M35" s="101"/>
      <c r="N35" s="90"/>
      <c r="O35" s="31">
        <f>P33</f>
        <v>293</v>
      </c>
      <c r="P35" s="80">
        <v>295.7</v>
      </c>
      <c r="Q35" s="32">
        <f>P35-O35</f>
        <v>2.6999999999999886</v>
      </c>
      <c r="R35" s="43" t="s">
        <v>105</v>
      </c>
      <c r="S35" s="69" t="s">
        <v>255</v>
      </c>
      <c r="T35" s="69">
        <v>0.3</v>
      </c>
      <c r="U35" s="69">
        <v>2.58</v>
      </c>
      <c r="V35" s="69">
        <v>2</v>
      </c>
      <c r="W35" s="69" t="s">
        <v>248</v>
      </c>
      <c r="X35" s="69">
        <v>70</v>
      </c>
      <c r="Y35" s="69" t="s">
        <v>249</v>
      </c>
      <c r="Z35" s="69" t="s">
        <v>250</v>
      </c>
      <c r="AA35" s="69">
        <v>2.4500000000000002</v>
      </c>
      <c r="AB35" s="69" t="s">
        <v>249</v>
      </c>
      <c r="AC35" s="69">
        <v>17</v>
      </c>
      <c r="AD35" s="69">
        <v>17</v>
      </c>
      <c r="AE35" s="69">
        <v>313</v>
      </c>
      <c r="AF35" s="69">
        <v>3.9</v>
      </c>
      <c r="AG35" s="69">
        <v>10</v>
      </c>
      <c r="AH35" s="69">
        <v>1</v>
      </c>
      <c r="AI35" s="69">
        <v>7.0000000000000007E-2</v>
      </c>
      <c r="AJ35" s="69">
        <v>10</v>
      </c>
      <c r="AK35" s="69">
        <v>2.0099999999999998</v>
      </c>
      <c r="AL35" s="69">
        <v>1075</v>
      </c>
      <c r="AM35" s="69">
        <v>282</v>
      </c>
      <c r="AN35" s="69">
        <v>0.15</v>
      </c>
      <c r="AO35" s="69">
        <v>8</v>
      </c>
      <c r="AP35" s="69">
        <v>1920</v>
      </c>
      <c r="AQ35" s="69" t="s">
        <v>250</v>
      </c>
      <c r="AR35" s="69">
        <v>0.28999999999999998</v>
      </c>
      <c r="AS35" s="69" t="s">
        <v>250</v>
      </c>
      <c r="AT35" s="69">
        <v>5</v>
      </c>
      <c r="AU35" s="69">
        <v>140</v>
      </c>
      <c r="AV35" s="69" t="s">
        <v>252</v>
      </c>
      <c r="AW35" s="69">
        <v>0.23</v>
      </c>
      <c r="AX35" s="69" t="s">
        <v>248</v>
      </c>
      <c r="AY35" s="69" t="s">
        <v>248</v>
      </c>
      <c r="AZ35" s="69">
        <v>79</v>
      </c>
      <c r="BA35" s="69" t="s">
        <v>248</v>
      </c>
      <c r="BB35" s="69">
        <v>116</v>
      </c>
      <c r="BC35" s="69"/>
      <c r="BD35" s="69"/>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row>
    <row r="36" spans="1:93" s="115" customFormat="1" ht="30" customHeight="1" x14ac:dyDescent="0.3">
      <c r="A36" s="105"/>
      <c r="B36" s="106"/>
      <c r="C36" s="106" t="s">
        <v>112</v>
      </c>
      <c r="D36" s="106"/>
      <c r="E36" s="106"/>
      <c r="F36" s="106"/>
      <c r="G36" s="106"/>
      <c r="H36" s="106"/>
      <c r="I36" s="106"/>
      <c r="J36" s="106"/>
      <c r="K36" s="106"/>
      <c r="L36" s="107"/>
      <c r="M36" s="108"/>
      <c r="N36" s="109"/>
      <c r="O36" s="110"/>
      <c r="P36" s="111"/>
      <c r="Q36" s="112"/>
      <c r="R36" s="113" t="s">
        <v>106</v>
      </c>
      <c r="S36" s="134" t="s">
        <v>255</v>
      </c>
      <c r="T36" s="134" t="s">
        <v>257</v>
      </c>
      <c r="U36" s="134">
        <v>0.02</v>
      </c>
      <c r="V36" s="134" t="s">
        <v>250</v>
      </c>
      <c r="W36" s="134" t="s">
        <v>248</v>
      </c>
      <c r="X36" s="134">
        <v>40</v>
      </c>
      <c r="Y36" s="134" t="s">
        <v>249</v>
      </c>
      <c r="Z36" s="134" t="s">
        <v>250</v>
      </c>
      <c r="AA36" s="134" t="s">
        <v>258</v>
      </c>
      <c r="AB36" s="134" t="s">
        <v>249</v>
      </c>
      <c r="AC36" s="134" t="s">
        <v>251</v>
      </c>
      <c r="AD36" s="134" t="s">
        <v>251</v>
      </c>
      <c r="AE36" s="134">
        <v>14</v>
      </c>
      <c r="AF36" s="134">
        <v>7.0000000000000007E-2</v>
      </c>
      <c r="AG36" s="134" t="s">
        <v>248</v>
      </c>
      <c r="AH36" s="134" t="s">
        <v>251</v>
      </c>
      <c r="AI36" s="134">
        <v>0.01</v>
      </c>
      <c r="AJ36" s="134" t="s">
        <v>248</v>
      </c>
      <c r="AK36" s="134">
        <v>0.56000000000000005</v>
      </c>
      <c r="AL36" s="134">
        <v>60</v>
      </c>
      <c r="AM36" s="134">
        <v>4</v>
      </c>
      <c r="AN36" s="134">
        <v>0.02</v>
      </c>
      <c r="AO36" s="134">
        <v>13</v>
      </c>
      <c r="AP36" s="134">
        <v>70</v>
      </c>
      <c r="AQ36" s="134" t="s">
        <v>250</v>
      </c>
      <c r="AR36" s="134">
        <v>0.01</v>
      </c>
      <c r="AS36" s="134" t="s">
        <v>250</v>
      </c>
      <c r="AT36" s="134" t="s">
        <v>251</v>
      </c>
      <c r="AU36" s="134">
        <v>89</v>
      </c>
      <c r="AV36" s="134" t="s">
        <v>252</v>
      </c>
      <c r="AW36" s="134" t="s">
        <v>256</v>
      </c>
      <c r="AX36" s="134" t="s">
        <v>248</v>
      </c>
      <c r="AY36" s="134" t="s">
        <v>248</v>
      </c>
      <c r="AZ36" s="134" t="s">
        <v>251</v>
      </c>
      <c r="BA36" s="134" t="s">
        <v>248</v>
      </c>
      <c r="BB36" s="134" t="s">
        <v>250</v>
      </c>
      <c r="BC36" s="134"/>
      <c r="BD36" s="114"/>
    </row>
    <row r="37" spans="1:93" s="27" customFormat="1" ht="276" customHeight="1" x14ac:dyDescent="0.3">
      <c r="A37" s="100">
        <v>295.7</v>
      </c>
      <c r="B37" s="100">
        <v>467</v>
      </c>
      <c r="C37" s="172" t="s">
        <v>245</v>
      </c>
      <c r="D37" s="172"/>
      <c r="E37" s="172"/>
      <c r="F37" s="172"/>
      <c r="G37" s="172"/>
      <c r="H37" s="172" t="s">
        <v>244</v>
      </c>
      <c r="I37" s="172"/>
      <c r="J37" s="172"/>
      <c r="K37" s="172"/>
      <c r="L37" s="172"/>
      <c r="M37" s="140" t="s">
        <v>114</v>
      </c>
      <c r="N37" s="143"/>
      <c r="O37" s="39"/>
      <c r="P37" s="40"/>
      <c r="Q37" s="41"/>
      <c r="R37" s="42"/>
      <c r="S37" s="38"/>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67"/>
      <c r="BD37" s="80"/>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row>
    <row r="38" spans="1:93" s="24" customFormat="1" ht="30" customHeight="1" x14ac:dyDescent="0.3">
      <c r="A38" s="98"/>
      <c r="B38" s="83"/>
      <c r="C38" s="83"/>
      <c r="D38" s="83"/>
      <c r="E38" s="83"/>
      <c r="F38" s="83"/>
      <c r="G38" s="83"/>
      <c r="H38" s="83"/>
      <c r="I38" s="83"/>
      <c r="J38" s="83"/>
      <c r="K38" s="83"/>
      <c r="L38" s="84"/>
      <c r="M38" s="79"/>
      <c r="N38" s="73" t="s">
        <v>128</v>
      </c>
      <c r="O38" s="31">
        <v>295.7</v>
      </c>
      <c r="P38" s="80">
        <v>297.8</v>
      </c>
      <c r="Q38" s="32">
        <f t="shared" ref="Q38:Q99" si="6">P38-O38</f>
        <v>2.1000000000000227</v>
      </c>
      <c r="R38" s="43" t="s">
        <v>115</v>
      </c>
      <c r="S38" s="69">
        <v>0.02</v>
      </c>
      <c r="T38" s="69">
        <v>8.8000000000000007</v>
      </c>
      <c r="U38" s="69">
        <v>1.51</v>
      </c>
      <c r="V38" s="69">
        <v>3</v>
      </c>
      <c r="W38" s="69" t="s">
        <v>248</v>
      </c>
      <c r="X38" s="69" t="s">
        <v>248</v>
      </c>
      <c r="Y38" s="69" t="s">
        <v>249</v>
      </c>
      <c r="Z38" s="69" t="s">
        <v>250</v>
      </c>
      <c r="AA38" s="69">
        <v>8.3000000000000007</v>
      </c>
      <c r="AB38" s="69">
        <v>5.5</v>
      </c>
      <c r="AC38" s="69">
        <v>19</v>
      </c>
      <c r="AD38" s="69">
        <v>8</v>
      </c>
      <c r="AE38" s="69" t="s">
        <v>253</v>
      </c>
      <c r="AF38" s="69">
        <v>7.97</v>
      </c>
      <c r="AG38" s="69" t="s">
        <v>248</v>
      </c>
      <c r="AH38" s="69">
        <v>1</v>
      </c>
      <c r="AI38" s="69">
        <v>0.01</v>
      </c>
      <c r="AJ38" s="69" t="s">
        <v>248</v>
      </c>
      <c r="AK38" s="69">
        <v>0.75</v>
      </c>
      <c r="AL38" s="69">
        <v>2210</v>
      </c>
      <c r="AM38" s="69">
        <v>3590</v>
      </c>
      <c r="AN38" s="69">
        <v>0.03</v>
      </c>
      <c r="AO38" s="69">
        <v>13</v>
      </c>
      <c r="AP38" s="69">
        <v>280</v>
      </c>
      <c r="AQ38" s="69" t="s">
        <v>250</v>
      </c>
      <c r="AR38" s="69">
        <v>3.38</v>
      </c>
      <c r="AS38" s="69" t="s">
        <v>250</v>
      </c>
      <c r="AT38" s="69" t="s">
        <v>251</v>
      </c>
      <c r="AU38" s="69">
        <v>27</v>
      </c>
      <c r="AV38" s="69" t="s">
        <v>252</v>
      </c>
      <c r="AW38" s="69">
        <v>0.04</v>
      </c>
      <c r="AX38" s="69" t="s">
        <v>248</v>
      </c>
      <c r="AY38" s="69" t="s">
        <v>248</v>
      </c>
      <c r="AZ38" s="69">
        <v>27</v>
      </c>
      <c r="BA38" s="69" t="s">
        <v>248</v>
      </c>
      <c r="BB38" s="69">
        <v>393</v>
      </c>
      <c r="BC38" s="69">
        <v>1.77</v>
      </c>
      <c r="BD38" s="69"/>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row>
    <row r="39" spans="1:93" s="24" customFormat="1" ht="30" customHeight="1" x14ac:dyDescent="0.3">
      <c r="A39" s="99"/>
      <c r="B39" s="76"/>
      <c r="C39" s="76"/>
      <c r="D39" s="76"/>
      <c r="E39" s="76"/>
      <c r="F39" s="76"/>
      <c r="G39" s="76"/>
      <c r="H39" s="76"/>
      <c r="I39" s="76"/>
      <c r="J39" s="76"/>
      <c r="K39" s="76"/>
      <c r="L39" s="77"/>
      <c r="M39" s="79"/>
      <c r="N39" s="73" t="s">
        <v>129</v>
      </c>
      <c r="O39" s="31">
        <f>P38</f>
        <v>297.8</v>
      </c>
      <c r="P39" s="80">
        <v>300</v>
      </c>
      <c r="Q39" s="32">
        <f t="shared" si="6"/>
        <v>2.1999999999999886</v>
      </c>
      <c r="R39" s="43" t="s">
        <v>116</v>
      </c>
      <c r="S39" s="69">
        <v>6.0000000000000001E-3</v>
      </c>
      <c r="T39" s="69">
        <v>2.2000000000000002</v>
      </c>
      <c r="U39" s="69">
        <v>1.51</v>
      </c>
      <c r="V39" s="69">
        <v>4</v>
      </c>
      <c r="W39" s="69" t="s">
        <v>248</v>
      </c>
      <c r="X39" s="69" t="s">
        <v>248</v>
      </c>
      <c r="Y39" s="69" t="s">
        <v>249</v>
      </c>
      <c r="Z39" s="69" t="s">
        <v>250</v>
      </c>
      <c r="AA39" s="69">
        <v>9.8000000000000007</v>
      </c>
      <c r="AB39" s="69">
        <v>0.7</v>
      </c>
      <c r="AC39" s="69">
        <v>48</v>
      </c>
      <c r="AD39" s="69">
        <v>10</v>
      </c>
      <c r="AE39" s="69">
        <v>4200</v>
      </c>
      <c r="AF39" s="69">
        <v>8.91</v>
      </c>
      <c r="AG39" s="69" t="s">
        <v>248</v>
      </c>
      <c r="AH39" s="69">
        <v>1</v>
      </c>
      <c r="AI39" s="69" t="s">
        <v>256</v>
      </c>
      <c r="AJ39" s="69" t="s">
        <v>248</v>
      </c>
      <c r="AK39" s="69">
        <v>0.11</v>
      </c>
      <c r="AL39" s="69">
        <v>2180</v>
      </c>
      <c r="AM39" s="69">
        <v>27</v>
      </c>
      <c r="AN39" s="69">
        <v>0.01</v>
      </c>
      <c r="AO39" s="69">
        <v>25</v>
      </c>
      <c r="AP39" s="69">
        <v>190</v>
      </c>
      <c r="AQ39" s="69" t="s">
        <v>250</v>
      </c>
      <c r="AR39" s="69">
        <v>6.56</v>
      </c>
      <c r="AS39" s="69" t="s">
        <v>250</v>
      </c>
      <c r="AT39" s="69" t="s">
        <v>251</v>
      </c>
      <c r="AU39" s="69">
        <v>18</v>
      </c>
      <c r="AV39" s="69" t="s">
        <v>252</v>
      </c>
      <c r="AW39" s="69">
        <v>0.04</v>
      </c>
      <c r="AX39" s="69" t="s">
        <v>248</v>
      </c>
      <c r="AY39" s="69" t="s">
        <v>248</v>
      </c>
      <c r="AZ39" s="69">
        <v>21</v>
      </c>
      <c r="BA39" s="69" t="s">
        <v>248</v>
      </c>
      <c r="BB39" s="69">
        <v>41</v>
      </c>
      <c r="BC39" s="69"/>
      <c r="BD39" s="69"/>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row>
    <row r="40" spans="1:93" s="24" customFormat="1" ht="30" customHeight="1" x14ac:dyDescent="0.3">
      <c r="A40" s="85"/>
      <c r="B40" s="85"/>
      <c r="C40" s="85"/>
      <c r="D40" s="85"/>
      <c r="E40" s="85"/>
      <c r="F40" s="85"/>
      <c r="G40" s="85"/>
      <c r="H40" s="85"/>
      <c r="I40" s="85"/>
      <c r="J40" s="85"/>
      <c r="K40" s="85"/>
      <c r="L40" s="85"/>
      <c r="M40" s="103"/>
      <c r="N40" s="87" t="s">
        <v>130</v>
      </c>
      <c r="O40" s="31">
        <f>P39</f>
        <v>300</v>
      </c>
      <c r="P40" s="74">
        <v>303</v>
      </c>
      <c r="Q40" s="32">
        <f t="shared" si="6"/>
        <v>3</v>
      </c>
      <c r="R40" s="43" t="s">
        <v>117</v>
      </c>
      <c r="S40" s="69">
        <v>8.0000000000000002E-3</v>
      </c>
      <c r="T40" s="69">
        <v>1.2</v>
      </c>
      <c r="U40" s="69">
        <v>1.38</v>
      </c>
      <c r="V40" s="69">
        <v>6</v>
      </c>
      <c r="W40" s="69" t="s">
        <v>248</v>
      </c>
      <c r="X40" s="69" t="s">
        <v>248</v>
      </c>
      <c r="Y40" s="69" t="s">
        <v>249</v>
      </c>
      <c r="Z40" s="69" t="s">
        <v>250</v>
      </c>
      <c r="AA40" s="69">
        <v>8.3000000000000007</v>
      </c>
      <c r="AB40" s="69" t="s">
        <v>249</v>
      </c>
      <c r="AC40" s="69">
        <v>58</v>
      </c>
      <c r="AD40" s="69">
        <v>7</v>
      </c>
      <c r="AE40" s="69">
        <v>1750</v>
      </c>
      <c r="AF40" s="69">
        <v>8.2899999999999991</v>
      </c>
      <c r="AG40" s="69" t="s">
        <v>248</v>
      </c>
      <c r="AH40" s="69" t="s">
        <v>251</v>
      </c>
      <c r="AI40" s="69" t="s">
        <v>256</v>
      </c>
      <c r="AJ40" s="69" t="s">
        <v>248</v>
      </c>
      <c r="AK40" s="69">
        <v>0.12</v>
      </c>
      <c r="AL40" s="69">
        <v>2040</v>
      </c>
      <c r="AM40" s="69">
        <v>8</v>
      </c>
      <c r="AN40" s="69">
        <v>0.01</v>
      </c>
      <c r="AO40" s="69">
        <v>25</v>
      </c>
      <c r="AP40" s="69">
        <v>330</v>
      </c>
      <c r="AQ40" s="69" t="s">
        <v>250</v>
      </c>
      <c r="AR40" s="69">
        <v>6.62</v>
      </c>
      <c r="AS40" s="69" t="s">
        <v>250</v>
      </c>
      <c r="AT40" s="69" t="s">
        <v>251</v>
      </c>
      <c r="AU40" s="69">
        <v>19</v>
      </c>
      <c r="AV40" s="69" t="s">
        <v>252</v>
      </c>
      <c r="AW40" s="69">
        <v>0.03</v>
      </c>
      <c r="AX40" s="69" t="s">
        <v>248</v>
      </c>
      <c r="AY40" s="69" t="s">
        <v>248</v>
      </c>
      <c r="AZ40" s="69">
        <v>19</v>
      </c>
      <c r="BA40" s="69" t="s">
        <v>248</v>
      </c>
      <c r="BB40" s="69">
        <v>20</v>
      </c>
      <c r="BC40" s="69"/>
      <c r="BD40" s="69"/>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row>
    <row r="41" spans="1:93" s="30" customFormat="1" ht="30" customHeight="1" x14ac:dyDescent="0.3">
      <c r="A41" s="99"/>
      <c r="B41" s="85"/>
      <c r="C41" s="85"/>
      <c r="D41" s="85"/>
      <c r="E41" s="85"/>
      <c r="F41" s="85"/>
      <c r="G41" s="85"/>
      <c r="H41" s="85"/>
      <c r="I41" s="85"/>
      <c r="J41" s="85"/>
      <c r="K41" s="85"/>
      <c r="L41" s="86"/>
      <c r="M41" s="101"/>
      <c r="N41" s="90" t="s">
        <v>130</v>
      </c>
      <c r="O41" s="31">
        <f t="shared" ref="O41:O99" si="7">P40</f>
        <v>303</v>
      </c>
      <c r="P41" s="80">
        <v>306</v>
      </c>
      <c r="Q41" s="32">
        <f t="shared" si="6"/>
        <v>3</v>
      </c>
      <c r="R41" s="43" t="s">
        <v>118</v>
      </c>
      <c r="S41" s="69">
        <v>6.0000000000000001E-3</v>
      </c>
      <c r="T41" s="69">
        <v>1.2</v>
      </c>
      <c r="U41" s="69">
        <v>1.39</v>
      </c>
      <c r="V41" s="69">
        <v>7</v>
      </c>
      <c r="W41" s="69" t="s">
        <v>248</v>
      </c>
      <c r="X41" s="69" t="s">
        <v>248</v>
      </c>
      <c r="Y41" s="69" t="s">
        <v>249</v>
      </c>
      <c r="Z41" s="69" t="s">
        <v>250</v>
      </c>
      <c r="AA41" s="69">
        <v>8.6</v>
      </c>
      <c r="AB41" s="69" t="s">
        <v>249</v>
      </c>
      <c r="AC41" s="69">
        <v>52</v>
      </c>
      <c r="AD41" s="69">
        <v>11</v>
      </c>
      <c r="AE41" s="69">
        <v>2000</v>
      </c>
      <c r="AF41" s="69">
        <v>7.31</v>
      </c>
      <c r="AG41" s="69" t="s">
        <v>248</v>
      </c>
      <c r="AH41" s="69">
        <v>1</v>
      </c>
      <c r="AI41" s="69" t="s">
        <v>256</v>
      </c>
      <c r="AJ41" s="69" t="s">
        <v>248</v>
      </c>
      <c r="AK41" s="69">
        <v>0.18</v>
      </c>
      <c r="AL41" s="69">
        <v>2040</v>
      </c>
      <c r="AM41" s="69">
        <v>4</v>
      </c>
      <c r="AN41" s="69">
        <v>0.01</v>
      </c>
      <c r="AO41" s="69">
        <v>17</v>
      </c>
      <c r="AP41" s="69">
        <v>490</v>
      </c>
      <c r="AQ41" s="69" t="s">
        <v>250</v>
      </c>
      <c r="AR41" s="69">
        <v>5.05</v>
      </c>
      <c r="AS41" s="69" t="s">
        <v>250</v>
      </c>
      <c r="AT41" s="69" t="s">
        <v>251</v>
      </c>
      <c r="AU41" s="69">
        <v>17</v>
      </c>
      <c r="AV41" s="69" t="s">
        <v>252</v>
      </c>
      <c r="AW41" s="69">
        <v>0.04</v>
      </c>
      <c r="AX41" s="69" t="s">
        <v>248</v>
      </c>
      <c r="AY41" s="69" t="s">
        <v>248</v>
      </c>
      <c r="AZ41" s="69">
        <v>23</v>
      </c>
      <c r="BA41" s="69" t="s">
        <v>248</v>
      </c>
      <c r="BB41" s="69">
        <v>27</v>
      </c>
      <c r="BC41" s="69"/>
      <c r="BD41" s="69"/>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row>
    <row r="42" spans="1:93" s="30" customFormat="1" ht="30" customHeight="1" x14ac:dyDescent="0.3">
      <c r="A42" s="99"/>
      <c r="B42" s="85"/>
      <c r="C42" s="85"/>
      <c r="D42" s="85"/>
      <c r="E42" s="85"/>
      <c r="F42" s="85"/>
      <c r="G42" s="85"/>
      <c r="H42" s="85"/>
      <c r="I42" s="85"/>
      <c r="J42" s="85"/>
      <c r="K42" s="85"/>
      <c r="L42" s="86"/>
      <c r="M42" s="101"/>
      <c r="N42" s="90" t="s">
        <v>131</v>
      </c>
      <c r="O42" s="31">
        <f t="shared" si="7"/>
        <v>306</v>
      </c>
      <c r="P42" s="80">
        <v>309</v>
      </c>
      <c r="Q42" s="32">
        <f t="shared" si="6"/>
        <v>3</v>
      </c>
      <c r="R42" s="43" t="s">
        <v>119</v>
      </c>
      <c r="S42" s="69" t="s">
        <v>255</v>
      </c>
      <c r="T42" s="69">
        <v>0.9</v>
      </c>
      <c r="U42" s="69">
        <v>1.26</v>
      </c>
      <c r="V42" s="69">
        <v>5</v>
      </c>
      <c r="W42" s="69" t="s">
        <v>248</v>
      </c>
      <c r="X42" s="69" t="s">
        <v>248</v>
      </c>
      <c r="Y42" s="69" t="s">
        <v>249</v>
      </c>
      <c r="Z42" s="69" t="s">
        <v>250</v>
      </c>
      <c r="AA42" s="69">
        <v>8.1</v>
      </c>
      <c r="AB42" s="69">
        <v>0.9</v>
      </c>
      <c r="AC42" s="69">
        <v>16</v>
      </c>
      <c r="AD42" s="69">
        <v>6</v>
      </c>
      <c r="AE42" s="69">
        <v>1340</v>
      </c>
      <c r="AF42" s="69">
        <v>6.51</v>
      </c>
      <c r="AG42" s="69" t="s">
        <v>248</v>
      </c>
      <c r="AH42" s="69">
        <v>1</v>
      </c>
      <c r="AI42" s="69" t="s">
        <v>256</v>
      </c>
      <c r="AJ42" s="69" t="s">
        <v>248</v>
      </c>
      <c r="AK42" s="69">
        <v>0.17</v>
      </c>
      <c r="AL42" s="69">
        <v>1960</v>
      </c>
      <c r="AM42" s="69">
        <v>2</v>
      </c>
      <c r="AN42" s="69">
        <v>0.01</v>
      </c>
      <c r="AO42" s="69">
        <v>13</v>
      </c>
      <c r="AP42" s="69">
        <v>530</v>
      </c>
      <c r="AQ42" s="69" t="s">
        <v>250</v>
      </c>
      <c r="AR42" s="69">
        <v>4.4800000000000004</v>
      </c>
      <c r="AS42" s="69" t="s">
        <v>250</v>
      </c>
      <c r="AT42" s="69" t="s">
        <v>251</v>
      </c>
      <c r="AU42" s="69">
        <v>13</v>
      </c>
      <c r="AV42" s="69" t="s">
        <v>252</v>
      </c>
      <c r="AW42" s="69">
        <v>0.03</v>
      </c>
      <c r="AX42" s="69" t="s">
        <v>248</v>
      </c>
      <c r="AY42" s="69" t="s">
        <v>248</v>
      </c>
      <c r="AZ42" s="69">
        <v>19</v>
      </c>
      <c r="BA42" s="69" t="s">
        <v>248</v>
      </c>
      <c r="BB42" s="69">
        <v>50</v>
      </c>
      <c r="BC42" s="69"/>
      <c r="BD42" s="69"/>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row>
    <row r="43" spans="1:93" s="30" customFormat="1" ht="30" customHeight="1" x14ac:dyDescent="0.3">
      <c r="A43" s="99"/>
      <c r="B43" s="85"/>
      <c r="C43" s="85"/>
      <c r="D43" s="85"/>
      <c r="E43" s="85"/>
      <c r="F43" s="85"/>
      <c r="G43" s="85"/>
      <c r="H43" s="85"/>
      <c r="I43" s="85"/>
      <c r="J43" s="85"/>
      <c r="K43" s="85"/>
      <c r="L43" s="86"/>
      <c r="M43" s="101"/>
      <c r="N43" s="90" t="s">
        <v>132</v>
      </c>
      <c r="O43" s="31">
        <f t="shared" si="7"/>
        <v>309</v>
      </c>
      <c r="P43" s="80">
        <v>312</v>
      </c>
      <c r="Q43" s="32">
        <f t="shared" si="6"/>
        <v>3</v>
      </c>
      <c r="R43" s="43" t="s">
        <v>120</v>
      </c>
      <c r="S43" s="69">
        <v>6.0000000000000001E-3</v>
      </c>
      <c r="T43" s="69">
        <v>1.5</v>
      </c>
      <c r="U43" s="69">
        <v>1.47</v>
      </c>
      <c r="V43" s="69">
        <v>8</v>
      </c>
      <c r="W43" s="69" t="s">
        <v>248</v>
      </c>
      <c r="X43" s="69" t="s">
        <v>248</v>
      </c>
      <c r="Y43" s="69" t="s">
        <v>249</v>
      </c>
      <c r="Z43" s="69" t="s">
        <v>250</v>
      </c>
      <c r="AA43" s="69">
        <v>9.3000000000000007</v>
      </c>
      <c r="AB43" s="69">
        <v>1.3</v>
      </c>
      <c r="AC43" s="69">
        <v>30</v>
      </c>
      <c r="AD43" s="69">
        <v>9</v>
      </c>
      <c r="AE43" s="69">
        <v>3220</v>
      </c>
      <c r="AF43" s="69">
        <v>10.55</v>
      </c>
      <c r="AG43" s="69" t="s">
        <v>248</v>
      </c>
      <c r="AH43" s="69">
        <v>1</v>
      </c>
      <c r="AI43" s="69" t="s">
        <v>256</v>
      </c>
      <c r="AJ43" s="69" t="s">
        <v>248</v>
      </c>
      <c r="AK43" s="69">
        <v>0.11</v>
      </c>
      <c r="AL43" s="69">
        <v>2230</v>
      </c>
      <c r="AM43" s="69">
        <v>5</v>
      </c>
      <c r="AN43" s="69">
        <v>0.01</v>
      </c>
      <c r="AO43" s="69">
        <v>20</v>
      </c>
      <c r="AP43" s="69">
        <v>450</v>
      </c>
      <c r="AQ43" s="69" t="s">
        <v>250</v>
      </c>
      <c r="AR43" s="69">
        <v>8.1199999999999992</v>
      </c>
      <c r="AS43" s="69">
        <v>2</v>
      </c>
      <c r="AT43" s="69" t="s">
        <v>251</v>
      </c>
      <c r="AU43" s="69">
        <v>12</v>
      </c>
      <c r="AV43" s="69" t="s">
        <v>252</v>
      </c>
      <c r="AW43" s="69">
        <v>0.06</v>
      </c>
      <c r="AX43" s="69" t="s">
        <v>248</v>
      </c>
      <c r="AY43" s="69" t="s">
        <v>248</v>
      </c>
      <c r="AZ43" s="69">
        <v>26</v>
      </c>
      <c r="BA43" s="69" t="s">
        <v>248</v>
      </c>
      <c r="BB43" s="69">
        <v>68</v>
      </c>
      <c r="BC43" s="69"/>
      <c r="BD43" s="69"/>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row>
    <row r="44" spans="1:93" s="30" customFormat="1" ht="30" customHeight="1" x14ac:dyDescent="0.3">
      <c r="A44" s="99"/>
      <c r="B44" s="85"/>
      <c r="C44" s="85"/>
      <c r="D44" s="85"/>
      <c r="E44" s="85"/>
      <c r="F44" s="85"/>
      <c r="G44" s="85"/>
      <c r="H44" s="85"/>
      <c r="I44" s="85"/>
      <c r="J44" s="85"/>
      <c r="K44" s="85"/>
      <c r="L44" s="86"/>
      <c r="M44" s="101"/>
      <c r="N44" s="90" t="s">
        <v>133</v>
      </c>
      <c r="O44" s="31">
        <f t="shared" si="7"/>
        <v>312</v>
      </c>
      <c r="P44" s="80">
        <v>315</v>
      </c>
      <c r="Q44" s="32">
        <f t="shared" si="6"/>
        <v>3</v>
      </c>
      <c r="R44" s="43" t="s">
        <v>121</v>
      </c>
      <c r="S44" s="69">
        <v>6.0000000000000001E-3</v>
      </c>
      <c r="T44" s="69">
        <v>0.7</v>
      </c>
      <c r="U44" s="69">
        <v>1.66</v>
      </c>
      <c r="V44" s="69">
        <v>4</v>
      </c>
      <c r="W44" s="69" t="s">
        <v>248</v>
      </c>
      <c r="X44" s="69" t="s">
        <v>248</v>
      </c>
      <c r="Y44" s="69" t="s">
        <v>249</v>
      </c>
      <c r="Z44" s="69" t="s">
        <v>250</v>
      </c>
      <c r="AA44" s="69">
        <v>9.6</v>
      </c>
      <c r="AB44" s="69" t="s">
        <v>249</v>
      </c>
      <c r="AC44" s="69">
        <v>27</v>
      </c>
      <c r="AD44" s="69">
        <v>8</v>
      </c>
      <c r="AE44" s="69">
        <v>964</v>
      </c>
      <c r="AF44" s="69">
        <v>6.36</v>
      </c>
      <c r="AG44" s="69" t="s">
        <v>248</v>
      </c>
      <c r="AH44" s="69">
        <v>1</v>
      </c>
      <c r="AI44" s="69" t="s">
        <v>256</v>
      </c>
      <c r="AJ44" s="69" t="s">
        <v>248</v>
      </c>
      <c r="AK44" s="69">
        <v>0.11</v>
      </c>
      <c r="AL44" s="69">
        <v>2330</v>
      </c>
      <c r="AM44" s="69">
        <v>4</v>
      </c>
      <c r="AN44" s="69">
        <v>0.01</v>
      </c>
      <c r="AO44" s="69">
        <v>8</v>
      </c>
      <c r="AP44" s="69">
        <v>410</v>
      </c>
      <c r="AQ44" s="69" t="s">
        <v>250</v>
      </c>
      <c r="AR44" s="69">
        <v>3.09</v>
      </c>
      <c r="AS44" s="69">
        <v>2</v>
      </c>
      <c r="AT44" s="69" t="s">
        <v>251</v>
      </c>
      <c r="AU44" s="69">
        <v>12</v>
      </c>
      <c r="AV44" s="69" t="s">
        <v>252</v>
      </c>
      <c r="AW44" s="69">
        <v>0.06</v>
      </c>
      <c r="AX44" s="69" t="s">
        <v>248</v>
      </c>
      <c r="AY44" s="69" t="s">
        <v>248</v>
      </c>
      <c r="AZ44" s="69">
        <v>27</v>
      </c>
      <c r="BA44" s="69" t="s">
        <v>248</v>
      </c>
      <c r="BB44" s="69">
        <v>19</v>
      </c>
      <c r="BC44" s="69"/>
      <c r="BD44" s="69"/>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row>
    <row r="45" spans="1:93" s="30" customFormat="1" ht="30" customHeight="1" x14ac:dyDescent="0.3">
      <c r="A45" s="99"/>
      <c r="B45" s="85"/>
      <c r="C45" s="85"/>
      <c r="D45" s="85"/>
      <c r="E45" s="85"/>
      <c r="F45" s="85"/>
      <c r="G45" s="85"/>
      <c r="H45" s="85"/>
      <c r="I45" s="85"/>
      <c r="J45" s="85"/>
      <c r="K45" s="85"/>
      <c r="L45" s="86"/>
      <c r="M45" s="101"/>
      <c r="N45" s="90" t="s">
        <v>134</v>
      </c>
      <c r="O45" s="31">
        <f t="shared" si="7"/>
        <v>315</v>
      </c>
      <c r="P45" s="80">
        <v>318</v>
      </c>
      <c r="Q45" s="32">
        <f t="shared" si="6"/>
        <v>3</v>
      </c>
      <c r="R45" s="43" t="s">
        <v>122</v>
      </c>
      <c r="S45" s="69" t="s">
        <v>255</v>
      </c>
      <c r="T45" s="69">
        <v>0.6</v>
      </c>
      <c r="U45" s="69">
        <v>0.74</v>
      </c>
      <c r="V45" s="69">
        <v>5</v>
      </c>
      <c r="W45" s="69" t="s">
        <v>248</v>
      </c>
      <c r="X45" s="69" t="s">
        <v>248</v>
      </c>
      <c r="Y45" s="69" t="s">
        <v>249</v>
      </c>
      <c r="Z45" s="69" t="s">
        <v>250</v>
      </c>
      <c r="AA45" s="69">
        <v>6.12</v>
      </c>
      <c r="AB45" s="69">
        <v>0.6</v>
      </c>
      <c r="AC45" s="69">
        <v>16</v>
      </c>
      <c r="AD45" s="69">
        <v>4</v>
      </c>
      <c r="AE45" s="69">
        <v>1340</v>
      </c>
      <c r="AF45" s="69">
        <v>5.16</v>
      </c>
      <c r="AG45" s="69" t="s">
        <v>248</v>
      </c>
      <c r="AH45" s="69" t="s">
        <v>251</v>
      </c>
      <c r="AI45" s="69" t="s">
        <v>256</v>
      </c>
      <c r="AJ45" s="69" t="s">
        <v>248</v>
      </c>
      <c r="AK45" s="69">
        <v>0.4</v>
      </c>
      <c r="AL45" s="69">
        <v>1485</v>
      </c>
      <c r="AM45" s="69">
        <v>4</v>
      </c>
      <c r="AN45" s="69">
        <v>0.01</v>
      </c>
      <c r="AO45" s="69">
        <v>10</v>
      </c>
      <c r="AP45" s="69">
        <v>410</v>
      </c>
      <c r="AQ45" s="69">
        <v>2</v>
      </c>
      <c r="AR45" s="69">
        <v>4.4000000000000004</v>
      </c>
      <c r="AS45" s="69" t="s">
        <v>250</v>
      </c>
      <c r="AT45" s="69" t="s">
        <v>251</v>
      </c>
      <c r="AU45" s="69">
        <v>13</v>
      </c>
      <c r="AV45" s="69" t="s">
        <v>252</v>
      </c>
      <c r="AW45" s="69">
        <v>0.02</v>
      </c>
      <c r="AX45" s="69" t="s">
        <v>248</v>
      </c>
      <c r="AY45" s="69" t="s">
        <v>248</v>
      </c>
      <c r="AZ45" s="69">
        <v>10</v>
      </c>
      <c r="BA45" s="69" t="s">
        <v>248</v>
      </c>
      <c r="BB45" s="69">
        <v>53</v>
      </c>
      <c r="BC45" s="69"/>
      <c r="BD45" s="69"/>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row>
    <row r="46" spans="1:93" s="104" customFormat="1" ht="30" customHeight="1" x14ac:dyDescent="0.3">
      <c r="A46" s="99"/>
      <c r="B46" s="85"/>
      <c r="C46" s="85"/>
      <c r="D46" s="85"/>
      <c r="E46" s="85"/>
      <c r="F46" s="85"/>
      <c r="G46" s="85"/>
      <c r="H46" s="85"/>
      <c r="I46" s="85"/>
      <c r="J46" s="85"/>
      <c r="K46" s="85"/>
      <c r="L46" s="86"/>
      <c r="M46" s="101"/>
      <c r="N46" s="90" t="s">
        <v>135</v>
      </c>
      <c r="O46" s="31">
        <f t="shared" si="7"/>
        <v>318</v>
      </c>
      <c r="P46" s="80">
        <v>321</v>
      </c>
      <c r="Q46" s="32">
        <f t="shared" si="6"/>
        <v>3</v>
      </c>
      <c r="R46" s="43" t="s">
        <v>123</v>
      </c>
      <c r="S46" s="69" t="s">
        <v>255</v>
      </c>
      <c r="T46" s="69">
        <v>1.1000000000000001</v>
      </c>
      <c r="U46" s="69">
        <v>0.74</v>
      </c>
      <c r="V46" s="69">
        <v>7</v>
      </c>
      <c r="W46" s="69" t="s">
        <v>248</v>
      </c>
      <c r="X46" s="69" t="s">
        <v>248</v>
      </c>
      <c r="Y46" s="69" t="s">
        <v>249</v>
      </c>
      <c r="Z46" s="69" t="s">
        <v>250</v>
      </c>
      <c r="AA46" s="69">
        <v>6.16</v>
      </c>
      <c r="AB46" s="69">
        <v>0.7</v>
      </c>
      <c r="AC46" s="69">
        <v>39</v>
      </c>
      <c r="AD46" s="69">
        <v>6</v>
      </c>
      <c r="AE46" s="69">
        <v>2200</v>
      </c>
      <c r="AF46" s="69">
        <v>7.86</v>
      </c>
      <c r="AG46" s="69" t="s">
        <v>248</v>
      </c>
      <c r="AH46" s="69" t="s">
        <v>251</v>
      </c>
      <c r="AI46" s="69" t="s">
        <v>256</v>
      </c>
      <c r="AJ46" s="69" t="s">
        <v>248</v>
      </c>
      <c r="AK46" s="69">
        <v>0.41</v>
      </c>
      <c r="AL46" s="69">
        <v>1620</v>
      </c>
      <c r="AM46" s="69">
        <v>1</v>
      </c>
      <c r="AN46" s="69">
        <v>0.01</v>
      </c>
      <c r="AO46" s="69">
        <v>19</v>
      </c>
      <c r="AP46" s="69">
        <v>570</v>
      </c>
      <c r="AQ46" s="69">
        <v>2</v>
      </c>
      <c r="AR46" s="69">
        <v>7.67</v>
      </c>
      <c r="AS46" s="69" t="s">
        <v>250</v>
      </c>
      <c r="AT46" s="69" t="s">
        <v>251</v>
      </c>
      <c r="AU46" s="69">
        <v>17</v>
      </c>
      <c r="AV46" s="69" t="s">
        <v>252</v>
      </c>
      <c r="AW46" s="69">
        <v>0.03</v>
      </c>
      <c r="AX46" s="69" t="s">
        <v>248</v>
      </c>
      <c r="AY46" s="69" t="s">
        <v>248</v>
      </c>
      <c r="AZ46" s="69">
        <v>10</v>
      </c>
      <c r="BA46" s="69" t="s">
        <v>248</v>
      </c>
      <c r="BB46" s="69">
        <v>71</v>
      </c>
      <c r="BC46" s="69"/>
      <c r="BD46" s="69"/>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row>
    <row r="47" spans="1:93" s="104" customFormat="1" ht="30" customHeight="1" x14ac:dyDescent="0.3">
      <c r="A47" s="99"/>
      <c r="B47" s="85"/>
      <c r="C47" s="85"/>
      <c r="D47" s="85"/>
      <c r="E47" s="85"/>
      <c r="F47" s="85"/>
      <c r="G47" s="85"/>
      <c r="H47" s="85"/>
      <c r="I47" s="85"/>
      <c r="J47" s="85"/>
      <c r="K47" s="85"/>
      <c r="L47" s="86"/>
      <c r="M47" s="101"/>
      <c r="N47" s="90" t="s">
        <v>97</v>
      </c>
      <c r="O47" s="31">
        <f t="shared" si="7"/>
        <v>321</v>
      </c>
      <c r="P47" s="80">
        <v>324</v>
      </c>
      <c r="Q47" s="32">
        <f t="shared" si="6"/>
        <v>3</v>
      </c>
      <c r="R47" s="43" t="s">
        <v>124</v>
      </c>
      <c r="S47" s="69" t="s">
        <v>255</v>
      </c>
      <c r="T47" s="69">
        <v>1</v>
      </c>
      <c r="U47" s="69">
        <v>0.87</v>
      </c>
      <c r="V47" s="69">
        <v>7</v>
      </c>
      <c r="W47" s="69" t="s">
        <v>248</v>
      </c>
      <c r="X47" s="69" t="s">
        <v>248</v>
      </c>
      <c r="Y47" s="69" t="s">
        <v>249</v>
      </c>
      <c r="Z47" s="69" t="s">
        <v>250</v>
      </c>
      <c r="AA47" s="69">
        <v>7.2</v>
      </c>
      <c r="AB47" s="69">
        <v>0.7</v>
      </c>
      <c r="AC47" s="69">
        <v>30</v>
      </c>
      <c r="AD47" s="69">
        <v>5</v>
      </c>
      <c r="AE47" s="69">
        <v>2320</v>
      </c>
      <c r="AF47" s="69">
        <v>7.79</v>
      </c>
      <c r="AG47" s="69" t="s">
        <v>248</v>
      </c>
      <c r="AH47" s="69" t="s">
        <v>251</v>
      </c>
      <c r="AI47" s="69" t="s">
        <v>256</v>
      </c>
      <c r="AJ47" s="69" t="s">
        <v>248</v>
      </c>
      <c r="AK47" s="69">
        <v>0.25</v>
      </c>
      <c r="AL47" s="69">
        <v>2030</v>
      </c>
      <c r="AM47" s="69">
        <v>1</v>
      </c>
      <c r="AN47" s="69">
        <v>0.01</v>
      </c>
      <c r="AO47" s="69">
        <v>17</v>
      </c>
      <c r="AP47" s="69">
        <v>870</v>
      </c>
      <c r="AQ47" s="69" t="s">
        <v>250</v>
      </c>
      <c r="AR47" s="69">
        <v>7.08</v>
      </c>
      <c r="AS47" s="69" t="s">
        <v>250</v>
      </c>
      <c r="AT47" s="69">
        <v>1</v>
      </c>
      <c r="AU47" s="69">
        <v>13</v>
      </c>
      <c r="AV47" s="69" t="s">
        <v>252</v>
      </c>
      <c r="AW47" s="69">
        <v>0.05</v>
      </c>
      <c r="AX47" s="69" t="s">
        <v>248</v>
      </c>
      <c r="AY47" s="69" t="s">
        <v>248</v>
      </c>
      <c r="AZ47" s="69">
        <v>12</v>
      </c>
      <c r="BA47" s="69" t="s">
        <v>248</v>
      </c>
      <c r="BB47" s="69">
        <v>70</v>
      </c>
      <c r="BC47" s="69"/>
      <c r="BD47" s="69"/>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row>
    <row r="48" spans="1:93" s="104" customFormat="1" ht="30" customHeight="1" x14ac:dyDescent="0.3">
      <c r="A48" s="99"/>
      <c r="B48" s="85"/>
      <c r="C48" s="85"/>
      <c r="D48" s="85"/>
      <c r="E48" s="85"/>
      <c r="F48" s="85"/>
      <c r="G48" s="85"/>
      <c r="H48" s="85"/>
      <c r="I48" s="85"/>
      <c r="J48" s="85"/>
      <c r="K48" s="85"/>
      <c r="L48" s="86"/>
      <c r="M48" s="101"/>
      <c r="N48" s="90" t="s">
        <v>134</v>
      </c>
      <c r="O48" s="31">
        <f t="shared" si="7"/>
        <v>324</v>
      </c>
      <c r="P48" s="80">
        <v>327</v>
      </c>
      <c r="Q48" s="32">
        <f t="shared" si="6"/>
        <v>3</v>
      </c>
      <c r="R48" s="43" t="s">
        <v>125</v>
      </c>
      <c r="S48" s="69" t="s">
        <v>255</v>
      </c>
      <c r="T48" s="69">
        <v>1</v>
      </c>
      <c r="U48" s="69">
        <v>1.71</v>
      </c>
      <c r="V48" s="69">
        <v>7</v>
      </c>
      <c r="W48" s="69" t="s">
        <v>248</v>
      </c>
      <c r="X48" s="69">
        <v>20</v>
      </c>
      <c r="Y48" s="69" t="s">
        <v>249</v>
      </c>
      <c r="Z48" s="69">
        <v>2</v>
      </c>
      <c r="AA48" s="69">
        <v>5.01</v>
      </c>
      <c r="AB48" s="69" t="s">
        <v>249</v>
      </c>
      <c r="AC48" s="69">
        <v>31</v>
      </c>
      <c r="AD48" s="69">
        <v>7</v>
      </c>
      <c r="AE48" s="69">
        <v>1970</v>
      </c>
      <c r="AF48" s="69">
        <v>6.99</v>
      </c>
      <c r="AG48" s="69" t="s">
        <v>248</v>
      </c>
      <c r="AH48" s="69" t="s">
        <v>251</v>
      </c>
      <c r="AI48" s="69">
        <v>0.06</v>
      </c>
      <c r="AJ48" s="69">
        <v>10</v>
      </c>
      <c r="AK48" s="69">
        <v>0.16</v>
      </c>
      <c r="AL48" s="69">
        <v>1245</v>
      </c>
      <c r="AM48" s="69">
        <v>8</v>
      </c>
      <c r="AN48" s="69">
        <v>7.0000000000000007E-2</v>
      </c>
      <c r="AO48" s="69">
        <v>14</v>
      </c>
      <c r="AP48" s="69">
        <v>900</v>
      </c>
      <c r="AQ48" s="69" t="s">
        <v>250</v>
      </c>
      <c r="AR48" s="69">
        <v>7.08</v>
      </c>
      <c r="AS48" s="69" t="s">
        <v>250</v>
      </c>
      <c r="AT48" s="69">
        <v>1</v>
      </c>
      <c r="AU48" s="69">
        <v>472</v>
      </c>
      <c r="AV48" s="69">
        <v>20</v>
      </c>
      <c r="AW48" s="69">
        <v>0.11</v>
      </c>
      <c r="AX48" s="69" t="s">
        <v>248</v>
      </c>
      <c r="AY48" s="69" t="s">
        <v>248</v>
      </c>
      <c r="AZ48" s="69">
        <v>19</v>
      </c>
      <c r="BA48" s="69" t="s">
        <v>248</v>
      </c>
      <c r="BB48" s="69">
        <v>66</v>
      </c>
      <c r="BC48" s="69"/>
      <c r="BD48" s="69"/>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row>
    <row r="49" spans="1:93" s="104" customFormat="1" ht="30" customHeight="1" x14ac:dyDescent="0.3">
      <c r="A49" s="99"/>
      <c r="B49" s="85"/>
      <c r="C49" s="85"/>
      <c r="D49" s="85"/>
      <c r="E49" s="85"/>
      <c r="F49" s="85"/>
      <c r="G49" s="85"/>
      <c r="H49" s="85"/>
      <c r="I49" s="85"/>
      <c r="J49" s="85"/>
      <c r="K49" s="85"/>
      <c r="L49" s="86"/>
      <c r="M49" s="101"/>
      <c r="N49" s="90" t="s">
        <v>136</v>
      </c>
      <c r="O49" s="31">
        <f t="shared" si="7"/>
        <v>327</v>
      </c>
      <c r="P49" s="80">
        <v>330</v>
      </c>
      <c r="Q49" s="32">
        <f t="shared" si="6"/>
        <v>3</v>
      </c>
      <c r="R49" s="43" t="s">
        <v>126</v>
      </c>
      <c r="S49" s="69" t="s">
        <v>255</v>
      </c>
      <c r="T49" s="69">
        <v>0.3</v>
      </c>
      <c r="U49" s="69">
        <v>1.2</v>
      </c>
      <c r="V49" s="69">
        <v>3</v>
      </c>
      <c r="W49" s="69" t="s">
        <v>248</v>
      </c>
      <c r="X49" s="69">
        <v>10</v>
      </c>
      <c r="Y49" s="69" t="s">
        <v>249</v>
      </c>
      <c r="Z49" s="69" t="s">
        <v>250</v>
      </c>
      <c r="AA49" s="69">
        <v>2.58</v>
      </c>
      <c r="AB49" s="69" t="s">
        <v>249</v>
      </c>
      <c r="AC49" s="69">
        <v>7</v>
      </c>
      <c r="AD49" s="69">
        <v>9</v>
      </c>
      <c r="AE49" s="69">
        <v>492</v>
      </c>
      <c r="AF49" s="69">
        <v>2.41</v>
      </c>
      <c r="AG49" s="69" t="s">
        <v>248</v>
      </c>
      <c r="AH49" s="69" t="s">
        <v>251</v>
      </c>
      <c r="AI49" s="69">
        <v>0.03</v>
      </c>
      <c r="AJ49" s="69">
        <v>10</v>
      </c>
      <c r="AK49" s="69">
        <v>0.2</v>
      </c>
      <c r="AL49" s="69">
        <v>425</v>
      </c>
      <c r="AM49" s="69">
        <v>42</v>
      </c>
      <c r="AN49" s="69">
        <v>0.12</v>
      </c>
      <c r="AO49" s="69">
        <v>11</v>
      </c>
      <c r="AP49" s="69">
        <v>930</v>
      </c>
      <c r="AQ49" s="69" t="s">
        <v>250</v>
      </c>
      <c r="AR49" s="69">
        <v>2.29</v>
      </c>
      <c r="AS49" s="69" t="s">
        <v>250</v>
      </c>
      <c r="AT49" s="69">
        <v>1</v>
      </c>
      <c r="AU49" s="69">
        <v>140</v>
      </c>
      <c r="AV49" s="69" t="s">
        <v>252</v>
      </c>
      <c r="AW49" s="69">
        <v>0.13</v>
      </c>
      <c r="AX49" s="69" t="s">
        <v>248</v>
      </c>
      <c r="AY49" s="69" t="s">
        <v>248</v>
      </c>
      <c r="AZ49" s="69">
        <v>22</v>
      </c>
      <c r="BA49" s="69" t="s">
        <v>248</v>
      </c>
      <c r="BB49" s="69">
        <v>14</v>
      </c>
      <c r="BC49" s="69"/>
      <c r="BD49" s="69"/>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row>
    <row r="50" spans="1:93" s="104" customFormat="1" ht="30" customHeight="1" x14ac:dyDescent="0.3">
      <c r="A50" s="99"/>
      <c r="B50" s="85"/>
      <c r="C50" s="85"/>
      <c r="D50" s="85"/>
      <c r="E50" s="85"/>
      <c r="F50" s="85"/>
      <c r="G50" s="85"/>
      <c r="H50" s="85"/>
      <c r="I50" s="85"/>
      <c r="J50" s="85"/>
      <c r="K50" s="85"/>
      <c r="L50" s="86"/>
      <c r="M50" s="101"/>
      <c r="N50" s="90" t="s">
        <v>107</v>
      </c>
      <c r="O50" s="31">
        <f t="shared" si="7"/>
        <v>330</v>
      </c>
      <c r="P50" s="74">
        <v>333</v>
      </c>
      <c r="Q50" s="32">
        <f t="shared" si="6"/>
        <v>3</v>
      </c>
      <c r="R50" s="43" t="s">
        <v>127</v>
      </c>
      <c r="S50" s="69" t="s">
        <v>255</v>
      </c>
      <c r="T50" s="69">
        <v>0.4</v>
      </c>
      <c r="U50" s="69">
        <v>2.0499999999999998</v>
      </c>
      <c r="V50" s="69">
        <v>6</v>
      </c>
      <c r="W50" s="69" t="s">
        <v>248</v>
      </c>
      <c r="X50" s="69">
        <v>10</v>
      </c>
      <c r="Y50" s="69" t="s">
        <v>249</v>
      </c>
      <c r="Z50" s="69" t="s">
        <v>250</v>
      </c>
      <c r="AA50" s="69">
        <v>3.37</v>
      </c>
      <c r="AB50" s="69" t="s">
        <v>249</v>
      </c>
      <c r="AC50" s="69">
        <v>18</v>
      </c>
      <c r="AD50" s="69">
        <v>8</v>
      </c>
      <c r="AE50" s="69">
        <v>680</v>
      </c>
      <c r="AF50" s="69">
        <v>4.76</v>
      </c>
      <c r="AG50" s="69">
        <v>10</v>
      </c>
      <c r="AH50" s="69" t="s">
        <v>251</v>
      </c>
      <c r="AI50" s="69">
        <v>0.05</v>
      </c>
      <c r="AJ50" s="69">
        <v>20</v>
      </c>
      <c r="AK50" s="69">
        <v>0.16</v>
      </c>
      <c r="AL50" s="69">
        <v>639</v>
      </c>
      <c r="AM50" s="69">
        <v>4</v>
      </c>
      <c r="AN50" s="69">
        <v>0.15</v>
      </c>
      <c r="AO50" s="69">
        <v>12</v>
      </c>
      <c r="AP50" s="69">
        <v>1220</v>
      </c>
      <c r="AQ50" s="69" t="s">
        <v>250</v>
      </c>
      <c r="AR50" s="69">
        <v>4.62</v>
      </c>
      <c r="AS50" s="69" t="s">
        <v>250</v>
      </c>
      <c r="AT50" s="69">
        <v>1</v>
      </c>
      <c r="AU50" s="69">
        <v>523</v>
      </c>
      <c r="AV50" s="69" t="s">
        <v>252</v>
      </c>
      <c r="AW50" s="69">
        <v>0.14000000000000001</v>
      </c>
      <c r="AX50" s="69" t="s">
        <v>248</v>
      </c>
      <c r="AY50" s="69">
        <v>10</v>
      </c>
      <c r="AZ50" s="69">
        <v>20</v>
      </c>
      <c r="BA50" s="69" t="s">
        <v>248</v>
      </c>
      <c r="BB50" s="69">
        <v>44</v>
      </c>
      <c r="BC50" s="69"/>
      <c r="BD50" s="69"/>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row>
    <row r="51" spans="1:93" s="30" customFormat="1" ht="30" customHeight="1" x14ac:dyDescent="0.3">
      <c r="A51" s="85"/>
      <c r="B51" s="85"/>
      <c r="C51" s="85"/>
      <c r="D51" s="85"/>
      <c r="E51" s="85"/>
      <c r="F51" s="85"/>
      <c r="G51" s="85"/>
      <c r="H51" s="85"/>
      <c r="I51" s="85"/>
      <c r="J51" s="85"/>
      <c r="K51" s="85"/>
      <c r="L51" s="85"/>
      <c r="M51" s="101"/>
      <c r="N51" s="87" t="s">
        <v>147</v>
      </c>
      <c r="O51" s="31">
        <f t="shared" si="7"/>
        <v>333</v>
      </c>
      <c r="P51" s="80">
        <v>336</v>
      </c>
      <c r="Q51" s="32">
        <f t="shared" si="6"/>
        <v>3</v>
      </c>
      <c r="R51" s="43" t="s">
        <v>137</v>
      </c>
      <c r="S51" s="69" t="s">
        <v>255</v>
      </c>
      <c r="T51" s="69">
        <v>0.4</v>
      </c>
      <c r="U51" s="69">
        <v>1.66</v>
      </c>
      <c r="V51" s="69">
        <v>7</v>
      </c>
      <c r="W51" s="69" t="s">
        <v>248</v>
      </c>
      <c r="X51" s="69">
        <v>10</v>
      </c>
      <c r="Y51" s="69" t="s">
        <v>249</v>
      </c>
      <c r="Z51" s="69" t="s">
        <v>250</v>
      </c>
      <c r="AA51" s="69">
        <v>7.8</v>
      </c>
      <c r="AB51" s="69" t="s">
        <v>249</v>
      </c>
      <c r="AC51" s="69">
        <v>27</v>
      </c>
      <c r="AD51" s="69">
        <v>10</v>
      </c>
      <c r="AE51" s="69">
        <v>1270</v>
      </c>
      <c r="AF51" s="69">
        <v>5.8</v>
      </c>
      <c r="AG51" s="69" t="s">
        <v>248</v>
      </c>
      <c r="AH51" s="69" t="s">
        <v>251</v>
      </c>
      <c r="AI51" s="69">
        <v>0.02</v>
      </c>
      <c r="AJ51" s="69">
        <v>10</v>
      </c>
      <c r="AK51" s="69">
        <v>0.28999999999999998</v>
      </c>
      <c r="AL51" s="69">
        <v>1650</v>
      </c>
      <c r="AM51" s="69">
        <v>22</v>
      </c>
      <c r="AN51" s="69">
        <v>0.05</v>
      </c>
      <c r="AO51" s="69">
        <v>6</v>
      </c>
      <c r="AP51" s="69">
        <v>990</v>
      </c>
      <c r="AQ51" s="69" t="s">
        <v>250</v>
      </c>
      <c r="AR51" s="69">
        <v>2.5499999999999998</v>
      </c>
      <c r="AS51" s="69" t="s">
        <v>250</v>
      </c>
      <c r="AT51" s="69">
        <v>2</v>
      </c>
      <c r="AU51" s="69">
        <v>91</v>
      </c>
      <c r="AV51" s="69" t="s">
        <v>252</v>
      </c>
      <c r="AW51" s="69">
        <v>0.12</v>
      </c>
      <c r="AX51" s="69" t="s">
        <v>248</v>
      </c>
      <c r="AY51" s="69" t="s">
        <v>248</v>
      </c>
      <c r="AZ51" s="69">
        <v>27</v>
      </c>
      <c r="BA51" s="69" t="s">
        <v>248</v>
      </c>
      <c r="BB51" s="69">
        <v>36</v>
      </c>
      <c r="BC51" s="69"/>
      <c r="BD51" s="69"/>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row>
    <row r="52" spans="1:93" s="30" customFormat="1" ht="30" customHeight="1" x14ac:dyDescent="0.3">
      <c r="A52" s="99"/>
      <c r="B52" s="85"/>
      <c r="C52" s="85"/>
      <c r="D52" s="85"/>
      <c r="E52" s="85"/>
      <c r="F52" s="85"/>
      <c r="G52" s="85"/>
      <c r="H52" s="85"/>
      <c r="I52" s="85"/>
      <c r="J52" s="85"/>
      <c r="K52" s="85"/>
      <c r="L52" s="86"/>
      <c r="M52" s="101"/>
      <c r="N52" s="90" t="s">
        <v>148</v>
      </c>
      <c r="O52" s="31">
        <f t="shared" si="7"/>
        <v>336</v>
      </c>
      <c r="P52" s="80">
        <v>339</v>
      </c>
      <c r="Q52" s="32">
        <f t="shared" si="6"/>
        <v>3</v>
      </c>
      <c r="R52" s="43" t="s">
        <v>138</v>
      </c>
      <c r="S52" s="69">
        <v>6.0000000000000001E-3</v>
      </c>
      <c r="T52" s="69">
        <v>1</v>
      </c>
      <c r="U52" s="69">
        <v>0.86</v>
      </c>
      <c r="V52" s="69">
        <v>6</v>
      </c>
      <c r="W52" s="69" t="s">
        <v>248</v>
      </c>
      <c r="X52" s="69" t="s">
        <v>248</v>
      </c>
      <c r="Y52" s="69" t="s">
        <v>249</v>
      </c>
      <c r="Z52" s="69" t="s">
        <v>250</v>
      </c>
      <c r="AA52" s="69">
        <v>6.33</v>
      </c>
      <c r="AB52" s="69" t="s">
        <v>249</v>
      </c>
      <c r="AC52" s="69">
        <v>25</v>
      </c>
      <c r="AD52" s="69">
        <v>15</v>
      </c>
      <c r="AE52" s="69">
        <v>2070</v>
      </c>
      <c r="AF52" s="69">
        <v>4.1399999999999997</v>
      </c>
      <c r="AG52" s="69" t="s">
        <v>248</v>
      </c>
      <c r="AH52" s="69" t="s">
        <v>251</v>
      </c>
      <c r="AI52" s="69" t="s">
        <v>256</v>
      </c>
      <c r="AJ52" s="69">
        <v>10</v>
      </c>
      <c r="AK52" s="69">
        <v>0.4</v>
      </c>
      <c r="AL52" s="69">
        <v>1695</v>
      </c>
      <c r="AM52" s="69">
        <v>35</v>
      </c>
      <c r="AN52" s="69">
        <v>0.01</v>
      </c>
      <c r="AO52" s="69">
        <v>5</v>
      </c>
      <c r="AP52" s="69">
        <v>1260</v>
      </c>
      <c r="AQ52" s="69" t="s">
        <v>250</v>
      </c>
      <c r="AR52" s="69">
        <v>1.36</v>
      </c>
      <c r="AS52" s="69" t="s">
        <v>250</v>
      </c>
      <c r="AT52" s="69">
        <v>2</v>
      </c>
      <c r="AU52" s="69">
        <v>10</v>
      </c>
      <c r="AV52" s="69" t="s">
        <v>252</v>
      </c>
      <c r="AW52" s="69">
        <v>0.06</v>
      </c>
      <c r="AX52" s="69" t="s">
        <v>248</v>
      </c>
      <c r="AY52" s="69" t="s">
        <v>248</v>
      </c>
      <c r="AZ52" s="69">
        <v>16</v>
      </c>
      <c r="BA52" s="69" t="s">
        <v>248</v>
      </c>
      <c r="BB52" s="69">
        <v>22</v>
      </c>
      <c r="BC52" s="69"/>
      <c r="BD52" s="69"/>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row>
    <row r="53" spans="1:93" s="30" customFormat="1" ht="30" customHeight="1" x14ac:dyDescent="0.3">
      <c r="A53" s="99"/>
      <c r="B53" s="85"/>
      <c r="C53" s="85"/>
      <c r="D53" s="85"/>
      <c r="E53" s="85"/>
      <c r="F53" s="85"/>
      <c r="G53" s="85"/>
      <c r="H53" s="85"/>
      <c r="I53" s="85"/>
      <c r="J53" s="85"/>
      <c r="K53" s="85"/>
      <c r="L53" s="86"/>
      <c r="M53" s="101"/>
      <c r="N53" s="90" t="s">
        <v>147</v>
      </c>
      <c r="O53" s="31">
        <f t="shared" si="7"/>
        <v>339</v>
      </c>
      <c r="P53" s="80">
        <v>342</v>
      </c>
      <c r="Q53" s="32">
        <f t="shared" si="6"/>
        <v>3</v>
      </c>
      <c r="R53" s="43" t="s">
        <v>139</v>
      </c>
      <c r="S53" s="69">
        <v>6.0000000000000001E-3</v>
      </c>
      <c r="T53" s="69">
        <v>1.3</v>
      </c>
      <c r="U53" s="69">
        <v>1.68</v>
      </c>
      <c r="V53" s="69">
        <v>4</v>
      </c>
      <c r="W53" s="69" t="s">
        <v>248</v>
      </c>
      <c r="X53" s="69">
        <v>10</v>
      </c>
      <c r="Y53" s="69" t="s">
        <v>249</v>
      </c>
      <c r="Z53" s="69" t="s">
        <v>250</v>
      </c>
      <c r="AA53" s="69">
        <v>8</v>
      </c>
      <c r="AB53" s="69">
        <v>0.8</v>
      </c>
      <c r="AC53" s="69">
        <v>13</v>
      </c>
      <c r="AD53" s="69">
        <v>15</v>
      </c>
      <c r="AE53" s="69">
        <v>3760</v>
      </c>
      <c r="AF53" s="69">
        <v>5.1100000000000003</v>
      </c>
      <c r="AG53" s="69" t="s">
        <v>248</v>
      </c>
      <c r="AH53" s="69">
        <v>1</v>
      </c>
      <c r="AI53" s="69">
        <v>0.01</v>
      </c>
      <c r="AJ53" s="69" t="s">
        <v>248</v>
      </c>
      <c r="AK53" s="69">
        <v>0.49</v>
      </c>
      <c r="AL53" s="69">
        <v>1810</v>
      </c>
      <c r="AM53" s="69">
        <v>390</v>
      </c>
      <c r="AN53" s="69">
        <v>0.02</v>
      </c>
      <c r="AO53" s="69">
        <v>6</v>
      </c>
      <c r="AP53" s="69">
        <v>760</v>
      </c>
      <c r="AQ53" s="69" t="s">
        <v>250</v>
      </c>
      <c r="AR53" s="69">
        <v>0.73</v>
      </c>
      <c r="AS53" s="69" t="s">
        <v>250</v>
      </c>
      <c r="AT53" s="69">
        <v>2</v>
      </c>
      <c r="AU53" s="69">
        <v>48</v>
      </c>
      <c r="AV53" s="69" t="s">
        <v>252</v>
      </c>
      <c r="AW53" s="69">
        <v>7.0000000000000007E-2</v>
      </c>
      <c r="AX53" s="69" t="s">
        <v>248</v>
      </c>
      <c r="AY53" s="69" t="s">
        <v>248</v>
      </c>
      <c r="AZ53" s="69">
        <v>28</v>
      </c>
      <c r="BA53" s="69" t="s">
        <v>248</v>
      </c>
      <c r="BB53" s="69">
        <v>80</v>
      </c>
      <c r="BC53" s="69"/>
      <c r="BD53" s="69"/>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row>
    <row r="54" spans="1:93" s="30" customFormat="1" ht="30" customHeight="1" x14ac:dyDescent="0.3">
      <c r="A54" s="99"/>
      <c r="B54" s="85"/>
      <c r="C54" s="85"/>
      <c r="D54" s="85"/>
      <c r="E54" s="85"/>
      <c r="F54" s="85"/>
      <c r="G54" s="85"/>
      <c r="H54" s="85"/>
      <c r="I54" s="85"/>
      <c r="J54" s="85"/>
      <c r="K54" s="85"/>
      <c r="L54" s="86"/>
      <c r="M54" s="101"/>
      <c r="N54" s="90" t="s">
        <v>149</v>
      </c>
      <c r="O54" s="31">
        <f t="shared" si="7"/>
        <v>342</v>
      </c>
      <c r="P54" s="80">
        <v>345</v>
      </c>
      <c r="Q54" s="32">
        <f t="shared" si="6"/>
        <v>3</v>
      </c>
      <c r="R54" s="43" t="s">
        <v>140</v>
      </c>
      <c r="S54" s="69" t="s">
        <v>255</v>
      </c>
      <c r="T54" s="69">
        <v>0.3</v>
      </c>
      <c r="U54" s="69">
        <v>1.2</v>
      </c>
      <c r="V54" s="69">
        <v>4</v>
      </c>
      <c r="W54" s="69" t="s">
        <v>248</v>
      </c>
      <c r="X54" s="69">
        <v>10</v>
      </c>
      <c r="Y54" s="69" t="s">
        <v>249</v>
      </c>
      <c r="Z54" s="69" t="s">
        <v>250</v>
      </c>
      <c r="AA54" s="69">
        <v>4.28</v>
      </c>
      <c r="AB54" s="69" t="s">
        <v>249</v>
      </c>
      <c r="AC54" s="69">
        <v>3</v>
      </c>
      <c r="AD54" s="69">
        <v>19</v>
      </c>
      <c r="AE54" s="69">
        <v>912</v>
      </c>
      <c r="AF54" s="69">
        <v>1.65</v>
      </c>
      <c r="AG54" s="69" t="s">
        <v>248</v>
      </c>
      <c r="AH54" s="69" t="s">
        <v>251</v>
      </c>
      <c r="AI54" s="69">
        <v>0.01</v>
      </c>
      <c r="AJ54" s="69">
        <v>10</v>
      </c>
      <c r="AK54" s="69">
        <v>0.28999999999999998</v>
      </c>
      <c r="AL54" s="69">
        <v>666</v>
      </c>
      <c r="AM54" s="69">
        <v>8</v>
      </c>
      <c r="AN54" s="69">
        <v>0.01</v>
      </c>
      <c r="AO54" s="69">
        <v>5</v>
      </c>
      <c r="AP54" s="69">
        <v>750</v>
      </c>
      <c r="AQ54" s="69" t="s">
        <v>250</v>
      </c>
      <c r="AR54" s="69">
        <v>0.23</v>
      </c>
      <c r="AS54" s="69" t="s">
        <v>250</v>
      </c>
      <c r="AT54" s="69">
        <v>1</v>
      </c>
      <c r="AU54" s="69">
        <v>30</v>
      </c>
      <c r="AV54" s="69" t="s">
        <v>252</v>
      </c>
      <c r="AW54" s="69">
        <v>0.06</v>
      </c>
      <c r="AX54" s="69" t="s">
        <v>248</v>
      </c>
      <c r="AY54" s="69" t="s">
        <v>248</v>
      </c>
      <c r="AZ54" s="69">
        <v>16</v>
      </c>
      <c r="BA54" s="69" t="s">
        <v>248</v>
      </c>
      <c r="BB54" s="69">
        <v>23</v>
      </c>
      <c r="BC54" s="69"/>
      <c r="BD54" s="69"/>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row>
    <row r="55" spans="1:93" s="30" customFormat="1" ht="30" customHeight="1" x14ac:dyDescent="0.3">
      <c r="A55" s="99"/>
      <c r="B55" s="85"/>
      <c r="C55" s="85"/>
      <c r="D55" s="85"/>
      <c r="E55" s="85"/>
      <c r="F55" s="85"/>
      <c r="G55" s="85"/>
      <c r="H55" s="85"/>
      <c r="I55" s="85"/>
      <c r="J55" s="85"/>
      <c r="K55" s="85"/>
      <c r="L55" s="86"/>
      <c r="M55" s="101"/>
      <c r="N55" s="90" t="s">
        <v>150</v>
      </c>
      <c r="O55" s="31">
        <f t="shared" si="7"/>
        <v>345</v>
      </c>
      <c r="P55" s="80">
        <v>348</v>
      </c>
      <c r="Q55" s="32">
        <f t="shared" si="6"/>
        <v>3</v>
      </c>
      <c r="R55" s="43" t="s">
        <v>141</v>
      </c>
      <c r="S55" s="177">
        <v>6.0000000000000001E-3</v>
      </c>
      <c r="T55" s="177">
        <v>3</v>
      </c>
      <c r="U55" s="69">
        <v>1.0900000000000001</v>
      </c>
      <c r="V55" s="69">
        <v>6</v>
      </c>
      <c r="W55" s="69" t="s">
        <v>248</v>
      </c>
      <c r="X55" s="69" t="s">
        <v>248</v>
      </c>
      <c r="Y55" s="69" t="s">
        <v>249</v>
      </c>
      <c r="Z55" s="69" t="s">
        <v>250</v>
      </c>
      <c r="AA55" s="69">
        <v>6.14</v>
      </c>
      <c r="AB55" s="69">
        <v>1.7</v>
      </c>
      <c r="AC55" s="69">
        <v>19</v>
      </c>
      <c r="AD55" s="69">
        <v>18</v>
      </c>
      <c r="AE55" s="177">
        <v>9670</v>
      </c>
      <c r="AF55" s="69">
        <v>3.86</v>
      </c>
      <c r="AG55" s="69" t="s">
        <v>248</v>
      </c>
      <c r="AH55" s="69" t="s">
        <v>251</v>
      </c>
      <c r="AI55" s="69">
        <v>0.01</v>
      </c>
      <c r="AJ55" s="69">
        <v>10</v>
      </c>
      <c r="AK55" s="69">
        <v>0.27</v>
      </c>
      <c r="AL55" s="69">
        <v>1100</v>
      </c>
      <c r="AM55" s="177">
        <v>228</v>
      </c>
      <c r="AN55" s="69">
        <v>0.01</v>
      </c>
      <c r="AO55" s="69">
        <v>6</v>
      </c>
      <c r="AP55" s="69">
        <v>1080</v>
      </c>
      <c r="AQ55" s="69" t="s">
        <v>250</v>
      </c>
      <c r="AR55" s="69">
        <v>1.29</v>
      </c>
      <c r="AS55" s="69" t="s">
        <v>250</v>
      </c>
      <c r="AT55" s="69">
        <v>3</v>
      </c>
      <c r="AU55" s="69">
        <v>49</v>
      </c>
      <c r="AV55" s="69" t="s">
        <v>252</v>
      </c>
      <c r="AW55" s="69">
        <v>0.08</v>
      </c>
      <c r="AX55" s="69" t="s">
        <v>248</v>
      </c>
      <c r="AY55" s="69" t="s">
        <v>248</v>
      </c>
      <c r="AZ55" s="69">
        <v>32</v>
      </c>
      <c r="BA55" s="69" t="s">
        <v>248</v>
      </c>
      <c r="BB55" s="69">
        <v>133</v>
      </c>
      <c r="BC55" s="177">
        <v>0.96699999999999997</v>
      </c>
      <c r="BD55" s="69"/>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row>
    <row r="56" spans="1:93" s="104" customFormat="1" ht="30" customHeight="1" x14ac:dyDescent="0.3">
      <c r="A56" s="99"/>
      <c r="B56" s="85"/>
      <c r="C56" s="85"/>
      <c r="D56" s="85"/>
      <c r="E56" s="85"/>
      <c r="F56" s="85"/>
      <c r="G56" s="85"/>
      <c r="H56" s="85"/>
      <c r="I56" s="85"/>
      <c r="J56" s="85"/>
      <c r="K56" s="85"/>
      <c r="L56" s="86"/>
      <c r="M56" s="101"/>
      <c r="N56" s="90" t="s">
        <v>151</v>
      </c>
      <c r="O56" s="31">
        <f t="shared" si="7"/>
        <v>348</v>
      </c>
      <c r="P56" s="80">
        <v>350</v>
      </c>
      <c r="Q56" s="32">
        <f t="shared" si="6"/>
        <v>2</v>
      </c>
      <c r="R56" s="43" t="s">
        <v>142</v>
      </c>
      <c r="S56" s="177">
        <v>1.2E-2</v>
      </c>
      <c r="T56" s="177">
        <v>1.8</v>
      </c>
      <c r="U56" s="69">
        <v>1.34</v>
      </c>
      <c r="V56" s="69">
        <v>2</v>
      </c>
      <c r="W56" s="69">
        <v>10</v>
      </c>
      <c r="X56" s="69" t="s">
        <v>248</v>
      </c>
      <c r="Y56" s="69" t="s">
        <v>249</v>
      </c>
      <c r="Z56" s="69" t="s">
        <v>250</v>
      </c>
      <c r="AA56" s="69">
        <v>8.3000000000000007</v>
      </c>
      <c r="AB56" s="69">
        <v>0.8</v>
      </c>
      <c r="AC56" s="69">
        <v>14</v>
      </c>
      <c r="AD56" s="69">
        <v>17</v>
      </c>
      <c r="AE56" s="177">
        <v>6260</v>
      </c>
      <c r="AF56" s="69">
        <v>5.89</v>
      </c>
      <c r="AG56" s="69" t="s">
        <v>248</v>
      </c>
      <c r="AH56" s="69" t="s">
        <v>251</v>
      </c>
      <c r="AI56" s="69">
        <v>0.01</v>
      </c>
      <c r="AJ56" s="69">
        <v>10</v>
      </c>
      <c r="AK56" s="69">
        <v>0.23</v>
      </c>
      <c r="AL56" s="69">
        <v>1610</v>
      </c>
      <c r="AM56" s="177">
        <v>2950</v>
      </c>
      <c r="AN56" s="69">
        <v>0.03</v>
      </c>
      <c r="AO56" s="69">
        <v>4</v>
      </c>
      <c r="AP56" s="69">
        <v>950</v>
      </c>
      <c r="AQ56" s="69" t="s">
        <v>250</v>
      </c>
      <c r="AR56" s="69">
        <v>1.1399999999999999</v>
      </c>
      <c r="AS56" s="69" t="s">
        <v>250</v>
      </c>
      <c r="AT56" s="69">
        <v>3</v>
      </c>
      <c r="AU56" s="69">
        <v>63</v>
      </c>
      <c r="AV56" s="69" t="s">
        <v>252</v>
      </c>
      <c r="AW56" s="69">
        <v>0.05</v>
      </c>
      <c r="AX56" s="69" t="s">
        <v>248</v>
      </c>
      <c r="AY56" s="69" t="s">
        <v>248</v>
      </c>
      <c r="AZ56" s="69">
        <v>45</v>
      </c>
      <c r="BA56" s="69" t="s">
        <v>248</v>
      </c>
      <c r="BB56" s="69">
        <v>67</v>
      </c>
      <c r="BC56" s="177">
        <v>0.626</v>
      </c>
      <c r="BD56" s="69"/>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row>
    <row r="57" spans="1:93" s="104" customFormat="1" ht="30" customHeight="1" x14ac:dyDescent="0.3">
      <c r="A57" s="99"/>
      <c r="B57" s="85"/>
      <c r="C57" s="85"/>
      <c r="D57" s="85"/>
      <c r="E57" s="85"/>
      <c r="F57" s="85"/>
      <c r="G57" s="85"/>
      <c r="H57" s="85"/>
      <c r="I57" s="85"/>
      <c r="J57" s="85"/>
      <c r="K57" s="85"/>
      <c r="L57" s="86"/>
      <c r="M57" s="101"/>
      <c r="N57" s="90" t="s">
        <v>152</v>
      </c>
      <c r="O57" s="31">
        <f t="shared" si="7"/>
        <v>350</v>
      </c>
      <c r="P57" s="80">
        <v>352.4</v>
      </c>
      <c r="Q57" s="32">
        <f t="shared" si="6"/>
        <v>2.3999999999999773</v>
      </c>
      <c r="R57" s="43" t="s">
        <v>143</v>
      </c>
      <c r="S57" s="177">
        <v>5.0000000000000001E-3</v>
      </c>
      <c r="T57" s="177">
        <v>2.2000000000000002</v>
      </c>
      <c r="U57" s="69">
        <v>1.64</v>
      </c>
      <c r="V57" s="69">
        <v>3</v>
      </c>
      <c r="W57" s="69" t="s">
        <v>248</v>
      </c>
      <c r="X57" s="69" t="s">
        <v>248</v>
      </c>
      <c r="Y57" s="69" t="s">
        <v>249</v>
      </c>
      <c r="Z57" s="69" t="s">
        <v>250</v>
      </c>
      <c r="AA57" s="69">
        <v>8.8000000000000007</v>
      </c>
      <c r="AB57" s="69">
        <v>1.4</v>
      </c>
      <c r="AC57" s="69">
        <v>18</v>
      </c>
      <c r="AD57" s="69">
        <v>13</v>
      </c>
      <c r="AE57" s="177">
        <v>9890</v>
      </c>
      <c r="AF57" s="69">
        <v>6.27</v>
      </c>
      <c r="AG57" s="69" t="s">
        <v>248</v>
      </c>
      <c r="AH57" s="69">
        <v>1</v>
      </c>
      <c r="AI57" s="69">
        <v>0.02</v>
      </c>
      <c r="AJ57" s="69">
        <v>10</v>
      </c>
      <c r="AK57" s="69">
        <v>0.21</v>
      </c>
      <c r="AL57" s="69">
        <v>1670</v>
      </c>
      <c r="AM57" s="177">
        <v>101</v>
      </c>
      <c r="AN57" s="69">
        <v>0.03</v>
      </c>
      <c r="AO57" s="69">
        <v>7</v>
      </c>
      <c r="AP57" s="69">
        <v>840</v>
      </c>
      <c r="AQ57" s="69" t="s">
        <v>250</v>
      </c>
      <c r="AR57" s="69">
        <v>1.22</v>
      </c>
      <c r="AS57" s="69">
        <v>3</v>
      </c>
      <c r="AT57" s="69">
        <v>3</v>
      </c>
      <c r="AU57" s="69">
        <v>67</v>
      </c>
      <c r="AV57" s="69" t="s">
        <v>252</v>
      </c>
      <c r="AW57" s="69">
        <v>0.05</v>
      </c>
      <c r="AX57" s="69" t="s">
        <v>248</v>
      </c>
      <c r="AY57" s="69" t="s">
        <v>248</v>
      </c>
      <c r="AZ57" s="69">
        <v>43</v>
      </c>
      <c r="BA57" s="69" t="s">
        <v>248</v>
      </c>
      <c r="BB57" s="69">
        <v>108</v>
      </c>
      <c r="BC57" s="177">
        <v>0.98899999999999999</v>
      </c>
      <c r="BD57" s="69"/>
      <c r="BE57" s="85"/>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row>
    <row r="58" spans="1:93" s="104" customFormat="1" ht="30" customHeight="1" x14ac:dyDescent="0.3">
      <c r="A58" s="99"/>
      <c r="B58" s="85"/>
      <c r="C58" s="85"/>
      <c r="D58" s="85"/>
      <c r="E58" s="85"/>
      <c r="F58" s="85"/>
      <c r="G58" s="85"/>
      <c r="H58" s="85"/>
      <c r="I58" s="85"/>
      <c r="J58" s="85"/>
      <c r="K58" s="85"/>
      <c r="L58" s="86"/>
      <c r="M58" s="101"/>
      <c r="N58" s="90" t="s">
        <v>153</v>
      </c>
      <c r="O58" s="31">
        <f t="shared" si="7"/>
        <v>352.4</v>
      </c>
      <c r="P58" s="80">
        <v>355</v>
      </c>
      <c r="Q58" s="32">
        <f t="shared" si="6"/>
        <v>2.6000000000000227</v>
      </c>
      <c r="R58" s="43" t="s">
        <v>144</v>
      </c>
      <c r="S58" s="177">
        <v>2.4E-2</v>
      </c>
      <c r="T58" s="177">
        <v>5.0999999999999996</v>
      </c>
      <c r="U58" s="69">
        <v>0.51</v>
      </c>
      <c r="V58" s="69">
        <v>8</v>
      </c>
      <c r="W58" s="69" t="s">
        <v>248</v>
      </c>
      <c r="X58" s="69" t="s">
        <v>248</v>
      </c>
      <c r="Y58" s="69" t="s">
        <v>249</v>
      </c>
      <c r="Z58" s="69">
        <v>4</v>
      </c>
      <c r="AA58" s="69">
        <v>6.15</v>
      </c>
      <c r="AB58" s="69">
        <v>1.8</v>
      </c>
      <c r="AC58" s="69">
        <v>52</v>
      </c>
      <c r="AD58" s="69">
        <v>20</v>
      </c>
      <c r="AE58" s="177" t="s">
        <v>253</v>
      </c>
      <c r="AF58" s="69">
        <v>5.64</v>
      </c>
      <c r="AG58" s="69" t="s">
        <v>248</v>
      </c>
      <c r="AH58" s="69" t="s">
        <v>251</v>
      </c>
      <c r="AI58" s="69" t="s">
        <v>256</v>
      </c>
      <c r="AJ58" s="69">
        <v>10</v>
      </c>
      <c r="AK58" s="69">
        <v>0.48</v>
      </c>
      <c r="AL58" s="69">
        <v>1345</v>
      </c>
      <c r="AM58" s="177">
        <v>648</v>
      </c>
      <c r="AN58" s="69" t="s">
        <v>256</v>
      </c>
      <c r="AO58" s="69">
        <v>28</v>
      </c>
      <c r="AP58" s="69">
        <v>1360</v>
      </c>
      <c r="AQ58" s="69" t="s">
        <v>250</v>
      </c>
      <c r="AR58" s="69">
        <v>3.27</v>
      </c>
      <c r="AS58" s="69" t="s">
        <v>250</v>
      </c>
      <c r="AT58" s="69">
        <v>4</v>
      </c>
      <c r="AU58" s="69">
        <v>24</v>
      </c>
      <c r="AV58" s="69" t="s">
        <v>252</v>
      </c>
      <c r="AW58" s="69">
        <v>0.02</v>
      </c>
      <c r="AX58" s="69" t="s">
        <v>248</v>
      </c>
      <c r="AY58" s="69" t="s">
        <v>248</v>
      </c>
      <c r="AZ58" s="69">
        <v>17</v>
      </c>
      <c r="BA58" s="69" t="s">
        <v>248</v>
      </c>
      <c r="BB58" s="69">
        <v>101</v>
      </c>
      <c r="BC58" s="177">
        <v>2.38</v>
      </c>
      <c r="BD58" s="69"/>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row>
    <row r="59" spans="1:93" s="104" customFormat="1" ht="30" customHeight="1" x14ac:dyDescent="0.3">
      <c r="A59" s="99"/>
      <c r="B59" s="85"/>
      <c r="C59" s="85"/>
      <c r="D59" s="85"/>
      <c r="E59" s="85"/>
      <c r="F59" s="85"/>
      <c r="G59" s="85"/>
      <c r="H59" s="85"/>
      <c r="I59" s="85"/>
      <c r="J59" s="85"/>
      <c r="K59" s="85"/>
      <c r="L59" s="86"/>
      <c r="M59" s="101"/>
      <c r="N59" s="90" t="s">
        <v>154</v>
      </c>
      <c r="O59" s="31">
        <f t="shared" si="7"/>
        <v>355</v>
      </c>
      <c r="P59" s="80">
        <v>358</v>
      </c>
      <c r="Q59" s="32">
        <f t="shared" si="6"/>
        <v>3</v>
      </c>
      <c r="R59" s="43" t="s">
        <v>145</v>
      </c>
      <c r="S59" s="69">
        <v>6.0000000000000001E-3</v>
      </c>
      <c r="T59" s="69">
        <v>0.7</v>
      </c>
      <c r="U59" s="69">
        <v>1.23</v>
      </c>
      <c r="V59" s="69">
        <v>4</v>
      </c>
      <c r="W59" s="69" t="s">
        <v>248</v>
      </c>
      <c r="X59" s="69" t="s">
        <v>248</v>
      </c>
      <c r="Y59" s="69" t="s">
        <v>249</v>
      </c>
      <c r="Z59" s="69" t="s">
        <v>250</v>
      </c>
      <c r="AA59" s="69">
        <v>7.9</v>
      </c>
      <c r="AB59" s="69" t="s">
        <v>249</v>
      </c>
      <c r="AC59" s="69">
        <v>10</v>
      </c>
      <c r="AD59" s="69">
        <v>20</v>
      </c>
      <c r="AE59" s="69">
        <v>2600</v>
      </c>
      <c r="AF59" s="69">
        <v>5.34</v>
      </c>
      <c r="AG59" s="69" t="s">
        <v>248</v>
      </c>
      <c r="AH59" s="69" t="s">
        <v>251</v>
      </c>
      <c r="AI59" s="69">
        <v>0.01</v>
      </c>
      <c r="AJ59" s="69" t="s">
        <v>248</v>
      </c>
      <c r="AK59" s="69">
        <v>0.31</v>
      </c>
      <c r="AL59" s="69">
        <v>1660</v>
      </c>
      <c r="AM59" s="69">
        <v>401</v>
      </c>
      <c r="AN59" s="69">
        <v>0.01</v>
      </c>
      <c r="AO59" s="69">
        <v>4</v>
      </c>
      <c r="AP59" s="69">
        <v>780</v>
      </c>
      <c r="AQ59" s="69" t="s">
        <v>250</v>
      </c>
      <c r="AR59" s="69">
        <v>0.63</v>
      </c>
      <c r="AS59" s="69">
        <v>2</v>
      </c>
      <c r="AT59" s="69">
        <v>3</v>
      </c>
      <c r="AU59" s="69">
        <v>24</v>
      </c>
      <c r="AV59" s="69" t="s">
        <v>252</v>
      </c>
      <c r="AW59" s="69">
        <v>0.02</v>
      </c>
      <c r="AX59" s="69" t="s">
        <v>248</v>
      </c>
      <c r="AY59" s="69" t="s">
        <v>248</v>
      </c>
      <c r="AZ59" s="69">
        <v>38</v>
      </c>
      <c r="BA59" s="69" t="s">
        <v>248</v>
      </c>
      <c r="BB59" s="69">
        <v>21</v>
      </c>
      <c r="BC59" s="69"/>
      <c r="BD59" s="69"/>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row>
    <row r="60" spans="1:93" s="104" customFormat="1" ht="30" customHeight="1" x14ac:dyDescent="0.3">
      <c r="A60" s="99"/>
      <c r="B60" s="85"/>
      <c r="C60" s="85"/>
      <c r="D60" s="85"/>
      <c r="E60" s="85"/>
      <c r="F60" s="85"/>
      <c r="G60" s="85"/>
      <c r="H60" s="85"/>
      <c r="I60" s="85"/>
      <c r="J60" s="85"/>
      <c r="K60" s="85"/>
      <c r="L60" s="86"/>
      <c r="M60" s="101"/>
      <c r="N60" s="90" t="s">
        <v>155</v>
      </c>
      <c r="O60" s="31">
        <f t="shared" si="7"/>
        <v>358</v>
      </c>
      <c r="P60" s="74">
        <v>361</v>
      </c>
      <c r="Q60" s="32">
        <f t="shared" si="6"/>
        <v>3</v>
      </c>
      <c r="R60" s="43" t="s">
        <v>146</v>
      </c>
      <c r="S60" s="69" t="s">
        <v>255</v>
      </c>
      <c r="T60" s="69">
        <v>0.9</v>
      </c>
      <c r="U60" s="69">
        <v>1.6</v>
      </c>
      <c r="V60" s="69">
        <v>3</v>
      </c>
      <c r="W60" s="69" t="s">
        <v>248</v>
      </c>
      <c r="X60" s="69" t="s">
        <v>248</v>
      </c>
      <c r="Y60" s="69" t="s">
        <v>249</v>
      </c>
      <c r="Z60" s="69" t="s">
        <v>250</v>
      </c>
      <c r="AA60" s="69">
        <v>8.1</v>
      </c>
      <c r="AB60" s="69" t="s">
        <v>249</v>
      </c>
      <c r="AC60" s="69">
        <v>10</v>
      </c>
      <c r="AD60" s="69">
        <v>16</v>
      </c>
      <c r="AE60" s="69">
        <v>3580</v>
      </c>
      <c r="AF60" s="69">
        <v>4.82</v>
      </c>
      <c r="AG60" s="69" t="s">
        <v>248</v>
      </c>
      <c r="AH60" s="69">
        <v>1</v>
      </c>
      <c r="AI60" s="69" t="s">
        <v>256</v>
      </c>
      <c r="AJ60" s="69" t="s">
        <v>248</v>
      </c>
      <c r="AK60" s="69">
        <v>0.26</v>
      </c>
      <c r="AL60" s="69">
        <v>1705</v>
      </c>
      <c r="AM60" s="69">
        <v>77</v>
      </c>
      <c r="AN60" s="69">
        <v>0.01</v>
      </c>
      <c r="AO60" s="69">
        <v>6</v>
      </c>
      <c r="AP60" s="69">
        <v>780</v>
      </c>
      <c r="AQ60" s="69" t="s">
        <v>250</v>
      </c>
      <c r="AR60" s="69">
        <v>0.63</v>
      </c>
      <c r="AS60" s="69" t="s">
        <v>250</v>
      </c>
      <c r="AT60" s="69">
        <v>2</v>
      </c>
      <c r="AU60" s="69">
        <v>9</v>
      </c>
      <c r="AV60" s="69" t="s">
        <v>252</v>
      </c>
      <c r="AW60" s="69">
        <v>0.05</v>
      </c>
      <c r="AX60" s="69" t="s">
        <v>248</v>
      </c>
      <c r="AY60" s="69" t="s">
        <v>248</v>
      </c>
      <c r="AZ60" s="69">
        <v>35</v>
      </c>
      <c r="BA60" s="69" t="s">
        <v>248</v>
      </c>
      <c r="BB60" s="69">
        <v>20</v>
      </c>
      <c r="BC60" s="69"/>
      <c r="BD60" s="69"/>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row>
    <row r="61" spans="1:93" s="30" customFormat="1" ht="30" customHeight="1" x14ac:dyDescent="0.3">
      <c r="A61" s="85"/>
      <c r="B61" s="85"/>
      <c r="C61" s="85"/>
      <c r="D61" s="85"/>
      <c r="E61" s="85"/>
      <c r="F61" s="85"/>
      <c r="G61" s="85"/>
      <c r="H61" s="85"/>
      <c r="I61" s="85"/>
      <c r="J61" s="85"/>
      <c r="K61" s="85"/>
      <c r="L61" s="85"/>
      <c r="M61" s="101"/>
      <c r="N61" s="87" t="s">
        <v>160</v>
      </c>
      <c r="O61" s="31">
        <f t="shared" si="7"/>
        <v>361</v>
      </c>
      <c r="P61" s="80">
        <v>364</v>
      </c>
      <c r="Q61" s="32">
        <f t="shared" si="6"/>
        <v>3</v>
      </c>
      <c r="R61" s="43" t="s">
        <v>156</v>
      </c>
      <c r="S61" s="69" t="s">
        <v>255</v>
      </c>
      <c r="T61" s="69" t="s">
        <v>257</v>
      </c>
      <c r="U61" s="69">
        <v>1.37</v>
      </c>
      <c r="V61" s="69">
        <v>5</v>
      </c>
      <c r="W61" s="69" t="s">
        <v>248</v>
      </c>
      <c r="X61" s="69" t="s">
        <v>248</v>
      </c>
      <c r="Y61" s="69" t="s">
        <v>249</v>
      </c>
      <c r="Z61" s="69" t="s">
        <v>250</v>
      </c>
      <c r="AA61" s="69">
        <v>5.15</v>
      </c>
      <c r="AB61" s="69" t="s">
        <v>249</v>
      </c>
      <c r="AC61" s="69" t="s">
        <v>251</v>
      </c>
      <c r="AD61" s="69">
        <v>20</v>
      </c>
      <c r="AE61" s="69">
        <v>78</v>
      </c>
      <c r="AF61" s="69">
        <v>1.97</v>
      </c>
      <c r="AG61" s="69" t="s">
        <v>248</v>
      </c>
      <c r="AH61" s="69" t="s">
        <v>251</v>
      </c>
      <c r="AI61" s="69">
        <v>0.01</v>
      </c>
      <c r="AJ61" s="69" t="s">
        <v>248</v>
      </c>
      <c r="AK61" s="69">
        <v>0.18</v>
      </c>
      <c r="AL61" s="69">
        <v>813</v>
      </c>
      <c r="AM61" s="69">
        <v>4</v>
      </c>
      <c r="AN61" s="69">
        <v>0.01</v>
      </c>
      <c r="AO61" s="69">
        <v>1</v>
      </c>
      <c r="AP61" s="69">
        <v>710</v>
      </c>
      <c r="AQ61" s="69" t="s">
        <v>250</v>
      </c>
      <c r="AR61" s="69">
        <v>0.03</v>
      </c>
      <c r="AS61" s="69" t="s">
        <v>250</v>
      </c>
      <c r="AT61" s="69">
        <v>1</v>
      </c>
      <c r="AU61" s="69">
        <v>13</v>
      </c>
      <c r="AV61" s="69" t="s">
        <v>252</v>
      </c>
      <c r="AW61" s="69">
        <v>0.05</v>
      </c>
      <c r="AX61" s="69" t="s">
        <v>248</v>
      </c>
      <c r="AY61" s="69" t="s">
        <v>248</v>
      </c>
      <c r="AZ61" s="69">
        <v>16</v>
      </c>
      <c r="BA61" s="69">
        <v>10</v>
      </c>
      <c r="BB61" s="69">
        <v>8</v>
      </c>
      <c r="BC61" s="69"/>
      <c r="BD61" s="69"/>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row>
    <row r="62" spans="1:93" s="118" customFormat="1" ht="30" customHeight="1" x14ac:dyDescent="0.3">
      <c r="A62" s="116"/>
      <c r="B62" s="115"/>
      <c r="C62" s="115" t="s">
        <v>112</v>
      </c>
      <c r="D62" s="115"/>
      <c r="E62" s="115"/>
      <c r="F62" s="115"/>
      <c r="G62" s="115"/>
      <c r="H62" s="115"/>
      <c r="I62" s="115"/>
      <c r="J62" s="115"/>
      <c r="K62" s="115"/>
      <c r="L62" s="117"/>
      <c r="M62" s="108"/>
      <c r="N62" s="133"/>
      <c r="O62" s="110"/>
      <c r="P62" s="111"/>
      <c r="Q62" s="112"/>
      <c r="R62" s="113" t="s">
        <v>157</v>
      </c>
      <c r="S62" s="114" t="s">
        <v>255</v>
      </c>
      <c r="T62" s="114" t="s">
        <v>257</v>
      </c>
      <c r="U62" s="114">
        <v>0.03</v>
      </c>
      <c r="V62" s="114" t="s">
        <v>250</v>
      </c>
      <c r="W62" s="114" t="s">
        <v>248</v>
      </c>
      <c r="X62" s="114">
        <v>10</v>
      </c>
      <c r="Y62" s="114" t="s">
        <v>249</v>
      </c>
      <c r="Z62" s="114" t="s">
        <v>250</v>
      </c>
      <c r="AA62" s="114" t="s">
        <v>258</v>
      </c>
      <c r="AB62" s="114" t="s">
        <v>249</v>
      </c>
      <c r="AC62" s="114" t="s">
        <v>251</v>
      </c>
      <c r="AD62" s="114" t="s">
        <v>251</v>
      </c>
      <c r="AE62" s="114">
        <v>22</v>
      </c>
      <c r="AF62" s="114">
        <v>0.09</v>
      </c>
      <c r="AG62" s="114" t="s">
        <v>248</v>
      </c>
      <c r="AH62" s="114" t="s">
        <v>251</v>
      </c>
      <c r="AI62" s="114">
        <v>0.01</v>
      </c>
      <c r="AJ62" s="114" t="s">
        <v>248</v>
      </c>
      <c r="AK62" s="114">
        <v>0.45</v>
      </c>
      <c r="AL62" s="114">
        <v>77</v>
      </c>
      <c r="AM62" s="114">
        <v>1</v>
      </c>
      <c r="AN62" s="114">
        <v>0.01</v>
      </c>
      <c r="AO62" s="114">
        <v>10</v>
      </c>
      <c r="AP62" s="114">
        <v>70</v>
      </c>
      <c r="AQ62" s="114" t="s">
        <v>250</v>
      </c>
      <c r="AR62" s="114">
        <v>0.01</v>
      </c>
      <c r="AS62" s="114" t="s">
        <v>250</v>
      </c>
      <c r="AT62" s="114" t="s">
        <v>251</v>
      </c>
      <c r="AU62" s="114">
        <v>89</v>
      </c>
      <c r="AV62" s="114" t="s">
        <v>252</v>
      </c>
      <c r="AW62" s="114" t="s">
        <v>256</v>
      </c>
      <c r="AX62" s="114" t="s">
        <v>248</v>
      </c>
      <c r="AY62" s="114" t="s">
        <v>248</v>
      </c>
      <c r="AZ62" s="114" t="s">
        <v>251</v>
      </c>
      <c r="BA62" s="114" t="s">
        <v>248</v>
      </c>
      <c r="BB62" s="114">
        <v>14</v>
      </c>
      <c r="BC62" s="114"/>
      <c r="BD62" s="114"/>
    </row>
    <row r="63" spans="1:93" s="30" customFormat="1" ht="30" customHeight="1" x14ac:dyDescent="0.3">
      <c r="A63" s="99"/>
      <c r="B63" s="85"/>
      <c r="C63" s="85"/>
      <c r="D63" s="85"/>
      <c r="E63" s="85"/>
      <c r="F63" s="85"/>
      <c r="G63" s="85"/>
      <c r="H63" s="85"/>
      <c r="I63" s="85"/>
      <c r="J63" s="85"/>
      <c r="K63" s="85"/>
      <c r="L63" s="86"/>
      <c r="M63" s="101"/>
      <c r="N63" s="90" t="s">
        <v>161</v>
      </c>
      <c r="O63" s="31">
        <v>364</v>
      </c>
      <c r="P63" s="80">
        <v>367</v>
      </c>
      <c r="Q63" s="32">
        <f t="shared" si="6"/>
        <v>3</v>
      </c>
      <c r="R63" s="43" t="s">
        <v>158</v>
      </c>
      <c r="S63" s="69" t="s">
        <v>255</v>
      </c>
      <c r="T63" s="69" t="s">
        <v>257</v>
      </c>
      <c r="U63" s="69">
        <v>1.52</v>
      </c>
      <c r="V63" s="69">
        <v>10</v>
      </c>
      <c r="W63" s="69" t="s">
        <v>248</v>
      </c>
      <c r="X63" s="69" t="s">
        <v>248</v>
      </c>
      <c r="Y63" s="69" t="s">
        <v>249</v>
      </c>
      <c r="Z63" s="69" t="s">
        <v>250</v>
      </c>
      <c r="AA63" s="69">
        <v>5.19</v>
      </c>
      <c r="AB63" s="69" t="s">
        <v>249</v>
      </c>
      <c r="AC63" s="69" t="s">
        <v>251</v>
      </c>
      <c r="AD63" s="69">
        <v>22</v>
      </c>
      <c r="AE63" s="69">
        <v>87</v>
      </c>
      <c r="AF63" s="69">
        <v>1.69</v>
      </c>
      <c r="AG63" s="69" t="s">
        <v>248</v>
      </c>
      <c r="AH63" s="69" t="s">
        <v>251</v>
      </c>
      <c r="AI63" s="69">
        <v>0.01</v>
      </c>
      <c r="AJ63" s="69">
        <v>10</v>
      </c>
      <c r="AK63" s="69">
        <v>0.11</v>
      </c>
      <c r="AL63" s="69">
        <v>697</v>
      </c>
      <c r="AM63" s="69">
        <v>2</v>
      </c>
      <c r="AN63" s="69">
        <v>0.01</v>
      </c>
      <c r="AO63" s="69" t="s">
        <v>251</v>
      </c>
      <c r="AP63" s="69">
        <v>1450</v>
      </c>
      <c r="AQ63" s="69" t="s">
        <v>250</v>
      </c>
      <c r="AR63" s="69">
        <v>0.02</v>
      </c>
      <c r="AS63" s="69">
        <v>2</v>
      </c>
      <c r="AT63" s="69">
        <v>2</v>
      </c>
      <c r="AU63" s="69">
        <v>30</v>
      </c>
      <c r="AV63" s="69" t="s">
        <v>252</v>
      </c>
      <c r="AW63" s="69">
        <v>0.06</v>
      </c>
      <c r="AX63" s="69" t="s">
        <v>248</v>
      </c>
      <c r="AY63" s="69" t="s">
        <v>248</v>
      </c>
      <c r="AZ63" s="69">
        <v>19</v>
      </c>
      <c r="BA63" s="69" t="s">
        <v>248</v>
      </c>
      <c r="BB63" s="69">
        <v>6</v>
      </c>
      <c r="BC63" s="69"/>
      <c r="BD63" s="69"/>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row>
    <row r="64" spans="1:93" s="30" customFormat="1" ht="30" customHeight="1" x14ac:dyDescent="0.3">
      <c r="A64" s="99"/>
      <c r="B64" s="85"/>
      <c r="C64" s="85"/>
      <c r="D64" s="85"/>
      <c r="E64" s="85"/>
      <c r="F64" s="85"/>
      <c r="G64" s="85"/>
      <c r="H64" s="85"/>
      <c r="I64" s="85"/>
      <c r="J64" s="85"/>
      <c r="K64" s="85"/>
      <c r="L64" s="86"/>
      <c r="M64" s="101"/>
      <c r="N64" s="90"/>
      <c r="O64" s="31">
        <f t="shared" si="7"/>
        <v>367</v>
      </c>
      <c r="P64" s="74">
        <v>370</v>
      </c>
      <c r="Q64" s="32">
        <f t="shared" si="6"/>
        <v>3</v>
      </c>
      <c r="R64" s="43" t="s">
        <v>159</v>
      </c>
      <c r="S64" s="69" t="s">
        <v>255</v>
      </c>
      <c r="T64" s="69" t="s">
        <v>257</v>
      </c>
      <c r="U64" s="69">
        <v>1.66</v>
      </c>
      <c r="V64" s="69">
        <v>8</v>
      </c>
      <c r="W64" s="69" t="s">
        <v>248</v>
      </c>
      <c r="X64" s="69">
        <v>10</v>
      </c>
      <c r="Y64" s="69" t="s">
        <v>249</v>
      </c>
      <c r="Z64" s="69" t="s">
        <v>250</v>
      </c>
      <c r="AA64" s="69">
        <v>3.91</v>
      </c>
      <c r="AB64" s="69" t="s">
        <v>249</v>
      </c>
      <c r="AC64" s="69" t="s">
        <v>251</v>
      </c>
      <c r="AD64" s="69">
        <v>19</v>
      </c>
      <c r="AE64" s="69">
        <v>10</v>
      </c>
      <c r="AF64" s="69">
        <v>0.8</v>
      </c>
      <c r="AG64" s="69" t="s">
        <v>248</v>
      </c>
      <c r="AH64" s="69" t="s">
        <v>251</v>
      </c>
      <c r="AI64" s="69">
        <v>0.01</v>
      </c>
      <c r="AJ64" s="69">
        <v>10</v>
      </c>
      <c r="AK64" s="69">
        <v>0.1</v>
      </c>
      <c r="AL64" s="69">
        <v>385</v>
      </c>
      <c r="AM64" s="69">
        <v>1</v>
      </c>
      <c r="AN64" s="69">
        <v>0.02</v>
      </c>
      <c r="AO64" s="69" t="s">
        <v>251</v>
      </c>
      <c r="AP64" s="69">
        <v>910</v>
      </c>
      <c r="AQ64" s="69" t="s">
        <v>250</v>
      </c>
      <c r="AR64" s="69" t="s">
        <v>256</v>
      </c>
      <c r="AS64" s="69" t="s">
        <v>250</v>
      </c>
      <c r="AT64" s="69">
        <v>1</v>
      </c>
      <c r="AU64" s="69">
        <v>78</v>
      </c>
      <c r="AV64" s="69" t="s">
        <v>252</v>
      </c>
      <c r="AW64" s="69">
        <v>0.05</v>
      </c>
      <c r="AX64" s="69" t="s">
        <v>248</v>
      </c>
      <c r="AY64" s="69">
        <v>10</v>
      </c>
      <c r="AZ64" s="69">
        <v>14</v>
      </c>
      <c r="BA64" s="69" t="s">
        <v>248</v>
      </c>
      <c r="BB64" s="69">
        <v>5</v>
      </c>
      <c r="BC64" s="69"/>
      <c r="BD64" s="69"/>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row>
    <row r="65" spans="1:93" s="104" customFormat="1" ht="30" customHeight="1" x14ac:dyDescent="0.3">
      <c r="A65" s="99"/>
      <c r="B65" s="85"/>
      <c r="C65" s="85"/>
      <c r="D65" s="85"/>
      <c r="E65" s="85"/>
      <c r="F65" s="85"/>
      <c r="G65" s="85"/>
      <c r="H65" s="85"/>
      <c r="I65" s="85"/>
      <c r="J65" s="85"/>
      <c r="K65" s="85"/>
      <c r="L65" s="86"/>
      <c r="M65" s="92"/>
      <c r="N65" s="90"/>
      <c r="O65" s="31">
        <f t="shared" si="7"/>
        <v>370</v>
      </c>
      <c r="P65" s="80">
        <v>373</v>
      </c>
      <c r="Q65" s="32">
        <f t="shared" si="6"/>
        <v>3</v>
      </c>
      <c r="R65" s="43" t="s">
        <v>162</v>
      </c>
      <c r="S65" s="69" t="s">
        <v>255</v>
      </c>
      <c r="T65" s="69" t="s">
        <v>257</v>
      </c>
      <c r="U65" s="69">
        <v>1.41</v>
      </c>
      <c r="V65" s="69">
        <v>6</v>
      </c>
      <c r="W65" s="69" t="s">
        <v>248</v>
      </c>
      <c r="X65" s="69" t="s">
        <v>248</v>
      </c>
      <c r="Y65" s="69" t="s">
        <v>249</v>
      </c>
      <c r="Z65" s="69" t="s">
        <v>250</v>
      </c>
      <c r="AA65" s="69">
        <v>4.51</v>
      </c>
      <c r="AB65" s="69" t="s">
        <v>249</v>
      </c>
      <c r="AC65" s="69" t="s">
        <v>251</v>
      </c>
      <c r="AD65" s="69">
        <v>19</v>
      </c>
      <c r="AE65" s="69">
        <v>31</v>
      </c>
      <c r="AF65" s="69">
        <v>1.46</v>
      </c>
      <c r="AG65" s="69" t="s">
        <v>248</v>
      </c>
      <c r="AH65" s="69">
        <v>1</v>
      </c>
      <c r="AI65" s="69">
        <v>0.01</v>
      </c>
      <c r="AJ65" s="69">
        <v>10</v>
      </c>
      <c r="AK65" s="69">
        <v>0.12</v>
      </c>
      <c r="AL65" s="69">
        <v>637</v>
      </c>
      <c r="AM65" s="69">
        <v>3</v>
      </c>
      <c r="AN65" s="69">
        <v>0.01</v>
      </c>
      <c r="AO65" s="69" t="s">
        <v>251</v>
      </c>
      <c r="AP65" s="69">
        <v>710</v>
      </c>
      <c r="AQ65" s="69" t="s">
        <v>250</v>
      </c>
      <c r="AR65" s="69">
        <v>0.01</v>
      </c>
      <c r="AS65" s="69" t="s">
        <v>250</v>
      </c>
      <c r="AT65" s="69">
        <v>1</v>
      </c>
      <c r="AU65" s="69">
        <v>25</v>
      </c>
      <c r="AV65" s="69" t="s">
        <v>252</v>
      </c>
      <c r="AW65" s="69">
        <v>0.05</v>
      </c>
      <c r="AX65" s="69" t="s">
        <v>248</v>
      </c>
      <c r="AY65" s="69" t="s">
        <v>248</v>
      </c>
      <c r="AZ65" s="69">
        <v>17</v>
      </c>
      <c r="BA65" s="69" t="s">
        <v>248</v>
      </c>
      <c r="BB65" s="69">
        <v>6</v>
      </c>
      <c r="BC65" s="69"/>
      <c r="BD65" s="69"/>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row>
    <row r="66" spans="1:93" s="104" customFormat="1" ht="30" customHeight="1" x14ac:dyDescent="0.3">
      <c r="A66" s="99"/>
      <c r="B66" s="85"/>
      <c r="C66" s="85"/>
      <c r="D66" s="85"/>
      <c r="E66" s="85"/>
      <c r="F66" s="85"/>
      <c r="G66" s="85"/>
      <c r="H66" s="85"/>
      <c r="I66" s="85"/>
      <c r="J66" s="85"/>
      <c r="K66" s="85"/>
      <c r="L66" s="86"/>
      <c r="M66" s="92"/>
      <c r="N66" s="90" t="s">
        <v>161</v>
      </c>
      <c r="O66" s="31">
        <f t="shared" si="7"/>
        <v>373</v>
      </c>
      <c r="P66" s="80">
        <v>376</v>
      </c>
      <c r="Q66" s="32">
        <f t="shared" si="6"/>
        <v>3</v>
      </c>
      <c r="R66" s="43" t="s">
        <v>163</v>
      </c>
      <c r="S66" s="69" t="s">
        <v>255</v>
      </c>
      <c r="T66" s="69" t="s">
        <v>257</v>
      </c>
      <c r="U66" s="69">
        <v>1.79</v>
      </c>
      <c r="V66" s="69">
        <v>6</v>
      </c>
      <c r="W66" s="69" t="s">
        <v>248</v>
      </c>
      <c r="X66" s="69">
        <v>10</v>
      </c>
      <c r="Y66" s="69" t="s">
        <v>249</v>
      </c>
      <c r="Z66" s="69" t="s">
        <v>250</v>
      </c>
      <c r="AA66" s="69">
        <v>4.5599999999999996</v>
      </c>
      <c r="AB66" s="69" t="s">
        <v>249</v>
      </c>
      <c r="AC66" s="69">
        <v>1</v>
      </c>
      <c r="AD66" s="69">
        <v>19</v>
      </c>
      <c r="AE66" s="69">
        <v>124</v>
      </c>
      <c r="AF66" s="69">
        <v>1.35</v>
      </c>
      <c r="AG66" s="69" t="s">
        <v>248</v>
      </c>
      <c r="AH66" s="69" t="s">
        <v>251</v>
      </c>
      <c r="AI66" s="69">
        <v>0.01</v>
      </c>
      <c r="AJ66" s="69">
        <v>10</v>
      </c>
      <c r="AK66" s="69">
        <v>0.15</v>
      </c>
      <c r="AL66" s="69">
        <v>598</v>
      </c>
      <c r="AM66" s="69">
        <v>4</v>
      </c>
      <c r="AN66" s="69">
        <v>0.01</v>
      </c>
      <c r="AO66" s="69">
        <v>1</v>
      </c>
      <c r="AP66" s="69">
        <v>800</v>
      </c>
      <c r="AQ66" s="69" t="s">
        <v>250</v>
      </c>
      <c r="AR66" s="69">
        <v>0.03</v>
      </c>
      <c r="AS66" s="69" t="s">
        <v>250</v>
      </c>
      <c r="AT66" s="69">
        <v>1</v>
      </c>
      <c r="AU66" s="69">
        <v>79</v>
      </c>
      <c r="AV66" s="69" t="s">
        <v>252</v>
      </c>
      <c r="AW66" s="69">
        <v>0.05</v>
      </c>
      <c r="AX66" s="69" t="s">
        <v>248</v>
      </c>
      <c r="AY66" s="69" t="s">
        <v>248</v>
      </c>
      <c r="AZ66" s="69">
        <v>15</v>
      </c>
      <c r="BA66" s="69" t="s">
        <v>248</v>
      </c>
      <c r="BB66" s="69">
        <v>8</v>
      </c>
      <c r="BC66" s="69"/>
      <c r="BD66" s="69"/>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row>
    <row r="67" spans="1:93" s="104" customFormat="1" ht="30" customHeight="1" x14ac:dyDescent="0.3">
      <c r="A67" s="99"/>
      <c r="B67" s="85"/>
      <c r="C67" s="85"/>
      <c r="D67" s="85"/>
      <c r="E67" s="85"/>
      <c r="F67" s="85"/>
      <c r="G67" s="85"/>
      <c r="H67" s="85"/>
      <c r="I67" s="85"/>
      <c r="J67" s="85"/>
      <c r="K67" s="85"/>
      <c r="L67" s="86"/>
      <c r="M67" s="92"/>
      <c r="N67" s="90"/>
      <c r="O67" s="31">
        <f t="shared" si="7"/>
        <v>376</v>
      </c>
      <c r="P67" s="80">
        <v>379</v>
      </c>
      <c r="Q67" s="32">
        <f t="shared" si="6"/>
        <v>3</v>
      </c>
      <c r="R67" s="43" t="s">
        <v>164</v>
      </c>
      <c r="S67" s="69" t="s">
        <v>255</v>
      </c>
      <c r="T67" s="69">
        <v>0.2</v>
      </c>
      <c r="U67" s="69">
        <v>1.36</v>
      </c>
      <c r="V67" s="69">
        <v>6</v>
      </c>
      <c r="W67" s="69" t="s">
        <v>248</v>
      </c>
      <c r="X67" s="69" t="s">
        <v>248</v>
      </c>
      <c r="Y67" s="69" t="s">
        <v>249</v>
      </c>
      <c r="Z67" s="69" t="s">
        <v>250</v>
      </c>
      <c r="AA67" s="69">
        <v>5.47</v>
      </c>
      <c r="AB67" s="69" t="s">
        <v>249</v>
      </c>
      <c r="AC67" s="69">
        <v>1</v>
      </c>
      <c r="AD67" s="69">
        <v>18</v>
      </c>
      <c r="AE67" s="69">
        <v>393</v>
      </c>
      <c r="AF67" s="69">
        <v>2.09</v>
      </c>
      <c r="AG67" s="69" t="s">
        <v>248</v>
      </c>
      <c r="AH67" s="69">
        <v>1</v>
      </c>
      <c r="AI67" s="69">
        <v>0.01</v>
      </c>
      <c r="AJ67" s="69" t="s">
        <v>248</v>
      </c>
      <c r="AK67" s="69">
        <v>0.18</v>
      </c>
      <c r="AL67" s="69">
        <v>774</v>
      </c>
      <c r="AM67" s="69">
        <v>21</v>
      </c>
      <c r="AN67" s="69">
        <v>0.01</v>
      </c>
      <c r="AO67" s="69" t="s">
        <v>251</v>
      </c>
      <c r="AP67" s="69">
        <v>700</v>
      </c>
      <c r="AQ67" s="69" t="s">
        <v>250</v>
      </c>
      <c r="AR67" s="69">
        <v>0.08</v>
      </c>
      <c r="AS67" s="69">
        <v>3</v>
      </c>
      <c r="AT67" s="69">
        <v>1</v>
      </c>
      <c r="AU67" s="69">
        <v>13</v>
      </c>
      <c r="AV67" s="69" t="s">
        <v>252</v>
      </c>
      <c r="AW67" s="69">
        <v>0.05</v>
      </c>
      <c r="AX67" s="69" t="s">
        <v>248</v>
      </c>
      <c r="AY67" s="69" t="s">
        <v>248</v>
      </c>
      <c r="AZ67" s="69">
        <v>14</v>
      </c>
      <c r="BA67" s="69" t="s">
        <v>248</v>
      </c>
      <c r="BB67" s="69">
        <v>12</v>
      </c>
      <c r="BC67" s="69"/>
      <c r="BD67" s="69"/>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row>
    <row r="68" spans="1:93" s="104" customFormat="1" ht="30" customHeight="1" x14ac:dyDescent="0.3">
      <c r="A68" s="99"/>
      <c r="B68" s="85"/>
      <c r="C68" s="85"/>
      <c r="D68" s="85"/>
      <c r="E68" s="85"/>
      <c r="F68" s="85"/>
      <c r="G68" s="85"/>
      <c r="H68" s="85"/>
      <c r="I68" s="85"/>
      <c r="J68" s="85"/>
      <c r="K68" s="85"/>
      <c r="L68" s="86"/>
      <c r="M68" s="92"/>
      <c r="N68" s="90" t="s">
        <v>171</v>
      </c>
      <c r="O68" s="31">
        <f t="shared" si="7"/>
        <v>379</v>
      </c>
      <c r="P68" s="80">
        <v>382</v>
      </c>
      <c r="Q68" s="32">
        <f t="shared" si="6"/>
        <v>3</v>
      </c>
      <c r="R68" s="43" t="s">
        <v>165</v>
      </c>
      <c r="S68" s="69" t="s">
        <v>255</v>
      </c>
      <c r="T68" s="69">
        <v>0.3</v>
      </c>
      <c r="U68" s="69">
        <v>2.4300000000000002</v>
      </c>
      <c r="V68" s="69">
        <v>4</v>
      </c>
      <c r="W68" s="69" t="s">
        <v>248</v>
      </c>
      <c r="X68" s="69" t="s">
        <v>248</v>
      </c>
      <c r="Y68" s="69" t="s">
        <v>249</v>
      </c>
      <c r="Z68" s="69" t="s">
        <v>250</v>
      </c>
      <c r="AA68" s="69">
        <v>12.3</v>
      </c>
      <c r="AB68" s="69" t="s">
        <v>249</v>
      </c>
      <c r="AC68" s="69">
        <v>3</v>
      </c>
      <c r="AD68" s="69">
        <v>15</v>
      </c>
      <c r="AE68" s="69">
        <v>953</v>
      </c>
      <c r="AF68" s="69">
        <v>7.41</v>
      </c>
      <c r="AG68" s="69">
        <v>10</v>
      </c>
      <c r="AH68" s="69" t="s">
        <v>251</v>
      </c>
      <c r="AI68" s="69">
        <v>0.01</v>
      </c>
      <c r="AJ68" s="69" t="s">
        <v>248</v>
      </c>
      <c r="AK68" s="69">
        <v>0.15</v>
      </c>
      <c r="AL68" s="69">
        <v>1960</v>
      </c>
      <c r="AM68" s="69">
        <v>40</v>
      </c>
      <c r="AN68" s="69">
        <v>0.01</v>
      </c>
      <c r="AO68" s="69">
        <v>3</v>
      </c>
      <c r="AP68" s="69">
        <v>270</v>
      </c>
      <c r="AQ68" s="69" t="s">
        <v>250</v>
      </c>
      <c r="AR68" s="69">
        <v>0.21</v>
      </c>
      <c r="AS68" s="69" t="s">
        <v>250</v>
      </c>
      <c r="AT68" s="69">
        <v>1</v>
      </c>
      <c r="AU68" s="69">
        <v>6</v>
      </c>
      <c r="AV68" s="69" t="s">
        <v>252</v>
      </c>
      <c r="AW68" s="69">
        <v>0.04</v>
      </c>
      <c r="AX68" s="69" t="s">
        <v>248</v>
      </c>
      <c r="AY68" s="69" t="s">
        <v>248</v>
      </c>
      <c r="AZ68" s="69">
        <v>20</v>
      </c>
      <c r="BA68" s="69" t="s">
        <v>248</v>
      </c>
      <c r="BB68" s="69">
        <v>14</v>
      </c>
      <c r="BC68" s="69"/>
      <c r="BD68" s="69"/>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row>
    <row r="69" spans="1:93" s="104" customFormat="1" ht="30" customHeight="1" x14ac:dyDescent="0.3">
      <c r="A69" s="99"/>
      <c r="B69" s="85"/>
      <c r="C69" s="85"/>
      <c r="D69" s="85"/>
      <c r="E69" s="85"/>
      <c r="F69" s="85"/>
      <c r="G69" s="85"/>
      <c r="H69" s="85"/>
      <c r="I69" s="85"/>
      <c r="J69" s="85"/>
      <c r="K69" s="85"/>
      <c r="L69" s="86"/>
      <c r="M69" s="92"/>
      <c r="N69" s="90" t="s">
        <v>172</v>
      </c>
      <c r="O69" s="31">
        <f t="shared" si="7"/>
        <v>382</v>
      </c>
      <c r="P69" s="80">
        <v>385</v>
      </c>
      <c r="Q69" s="32">
        <f t="shared" si="6"/>
        <v>3</v>
      </c>
      <c r="R69" s="43" t="s">
        <v>166</v>
      </c>
      <c r="S69" s="69" t="s">
        <v>255</v>
      </c>
      <c r="T69" s="69">
        <v>0.3</v>
      </c>
      <c r="U69" s="69">
        <v>2.34</v>
      </c>
      <c r="V69" s="69">
        <v>8</v>
      </c>
      <c r="W69" s="69" t="s">
        <v>248</v>
      </c>
      <c r="X69" s="69" t="s">
        <v>248</v>
      </c>
      <c r="Y69" s="69" t="s">
        <v>249</v>
      </c>
      <c r="Z69" s="69" t="s">
        <v>250</v>
      </c>
      <c r="AA69" s="69">
        <v>12.7</v>
      </c>
      <c r="AB69" s="69" t="s">
        <v>249</v>
      </c>
      <c r="AC69" s="69">
        <v>9</v>
      </c>
      <c r="AD69" s="69">
        <v>24</v>
      </c>
      <c r="AE69" s="69">
        <v>962</v>
      </c>
      <c r="AF69" s="69">
        <v>8.33</v>
      </c>
      <c r="AG69" s="69">
        <v>10</v>
      </c>
      <c r="AH69" s="69" t="s">
        <v>251</v>
      </c>
      <c r="AI69" s="69">
        <v>0.01</v>
      </c>
      <c r="AJ69" s="69" t="s">
        <v>248</v>
      </c>
      <c r="AK69" s="69">
        <v>0.13</v>
      </c>
      <c r="AL69" s="69">
        <v>1935</v>
      </c>
      <c r="AM69" s="69">
        <v>55</v>
      </c>
      <c r="AN69" s="69">
        <v>0.01</v>
      </c>
      <c r="AO69" s="69">
        <v>8</v>
      </c>
      <c r="AP69" s="69">
        <v>550</v>
      </c>
      <c r="AQ69" s="69" t="s">
        <v>250</v>
      </c>
      <c r="AR69" s="69">
        <v>0.56000000000000005</v>
      </c>
      <c r="AS69" s="69" t="s">
        <v>250</v>
      </c>
      <c r="AT69" s="69">
        <v>2</v>
      </c>
      <c r="AU69" s="69">
        <v>6</v>
      </c>
      <c r="AV69" s="69" t="s">
        <v>252</v>
      </c>
      <c r="AW69" s="69">
        <v>0.05</v>
      </c>
      <c r="AX69" s="69" t="s">
        <v>248</v>
      </c>
      <c r="AY69" s="69" t="s">
        <v>248</v>
      </c>
      <c r="AZ69" s="69">
        <v>24</v>
      </c>
      <c r="BA69" s="69" t="s">
        <v>248</v>
      </c>
      <c r="BB69" s="69">
        <v>8</v>
      </c>
      <c r="BC69" s="69"/>
      <c r="BD69" s="69"/>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row>
    <row r="70" spans="1:93" s="104" customFormat="1" ht="30" customHeight="1" x14ac:dyDescent="0.3">
      <c r="A70" s="99"/>
      <c r="B70" s="85"/>
      <c r="C70" s="85"/>
      <c r="D70" s="85"/>
      <c r="E70" s="85"/>
      <c r="F70" s="85"/>
      <c r="G70" s="85"/>
      <c r="H70" s="85"/>
      <c r="I70" s="85"/>
      <c r="J70" s="85"/>
      <c r="K70" s="85"/>
      <c r="L70" s="86"/>
      <c r="M70" s="92"/>
      <c r="N70" s="90" t="s">
        <v>171</v>
      </c>
      <c r="O70" s="31">
        <f t="shared" si="7"/>
        <v>385</v>
      </c>
      <c r="P70" s="80">
        <v>387</v>
      </c>
      <c r="Q70" s="32">
        <f t="shared" si="6"/>
        <v>2</v>
      </c>
      <c r="R70" s="43" t="s">
        <v>167</v>
      </c>
      <c r="S70" s="69" t="s">
        <v>255</v>
      </c>
      <c r="T70" s="69">
        <v>0.3</v>
      </c>
      <c r="U70" s="69">
        <v>2.3199999999999998</v>
      </c>
      <c r="V70" s="69">
        <v>6</v>
      </c>
      <c r="W70" s="69" t="s">
        <v>248</v>
      </c>
      <c r="X70" s="69" t="s">
        <v>248</v>
      </c>
      <c r="Y70" s="69" t="s">
        <v>249</v>
      </c>
      <c r="Z70" s="69" t="s">
        <v>250</v>
      </c>
      <c r="AA70" s="69">
        <v>11.1</v>
      </c>
      <c r="AB70" s="69" t="s">
        <v>249</v>
      </c>
      <c r="AC70" s="69">
        <v>2</v>
      </c>
      <c r="AD70" s="69">
        <v>21</v>
      </c>
      <c r="AE70" s="69">
        <v>783</v>
      </c>
      <c r="AF70" s="69">
        <v>6.45</v>
      </c>
      <c r="AG70" s="69">
        <v>10</v>
      </c>
      <c r="AH70" s="69">
        <v>1</v>
      </c>
      <c r="AI70" s="69" t="s">
        <v>256</v>
      </c>
      <c r="AJ70" s="69" t="s">
        <v>248</v>
      </c>
      <c r="AK70" s="69">
        <v>0.16</v>
      </c>
      <c r="AL70" s="69">
        <v>1860</v>
      </c>
      <c r="AM70" s="69">
        <v>49</v>
      </c>
      <c r="AN70" s="69">
        <v>0.01</v>
      </c>
      <c r="AO70" s="69">
        <v>1</v>
      </c>
      <c r="AP70" s="69">
        <v>470</v>
      </c>
      <c r="AQ70" s="69" t="s">
        <v>250</v>
      </c>
      <c r="AR70" s="69">
        <v>0.16</v>
      </c>
      <c r="AS70" s="69" t="s">
        <v>250</v>
      </c>
      <c r="AT70" s="69">
        <v>1</v>
      </c>
      <c r="AU70" s="69">
        <v>7</v>
      </c>
      <c r="AV70" s="69" t="s">
        <v>252</v>
      </c>
      <c r="AW70" s="69">
        <v>0.04</v>
      </c>
      <c r="AX70" s="69" t="s">
        <v>248</v>
      </c>
      <c r="AY70" s="69" t="s">
        <v>248</v>
      </c>
      <c r="AZ70" s="69">
        <v>22</v>
      </c>
      <c r="BA70" s="69" t="s">
        <v>248</v>
      </c>
      <c r="BB70" s="69">
        <v>9</v>
      </c>
      <c r="BC70" s="69"/>
      <c r="BD70" s="69"/>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row>
    <row r="71" spans="1:93" s="104" customFormat="1" ht="30" customHeight="1" x14ac:dyDescent="0.3">
      <c r="A71" s="99"/>
      <c r="B71" s="85"/>
      <c r="C71" s="85"/>
      <c r="D71" s="85"/>
      <c r="E71" s="85"/>
      <c r="F71" s="85"/>
      <c r="G71" s="85"/>
      <c r="H71" s="85"/>
      <c r="I71" s="85"/>
      <c r="J71" s="85"/>
      <c r="K71" s="85"/>
      <c r="L71" s="86"/>
      <c r="M71" s="92"/>
      <c r="N71" s="90" t="s">
        <v>173</v>
      </c>
      <c r="O71" s="31">
        <f t="shared" si="7"/>
        <v>387</v>
      </c>
      <c r="P71" s="80">
        <v>389</v>
      </c>
      <c r="Q71" s="32">
        <f t="shared" si="6"/>
        <v>2</v>
      </c>
      <c r="R71" s="43" t="s">
        <v>168</v>
      </c>
      <c r="S71" s="69" t="s">
        <v>255</v>
      </c>
      <c r="T71" s="69">
        <v>0.5</v>
      </c>
      <c r="U71" s="69">
        <v>2.29</v>
      </c>
      <c r="V71" s="69">
        <v>4</v>
      </c>
      <c r="W71" s="69" t="s">
        <v>248</v>
      </c>
      <c r="X71" s="69" t="s">
        <v>248</v>
      </c>
      <c r="Y71" s="69" t="s">
        <v>249</v>
      </c>
      <c r="Z71" s="69" t="s">
        <v>250</v>
      </c>
      <c r="AA71" s="69">
        <v>12.3</v>
      </c>
      <c r="AB71" s="69" t="s">
        <v>249</v>
      </c>
      <c r="AC71" s="69">
        <v>5</v>
      </c>
      <c r="AD71" s="69">
        <v>33</v>
      </c>
      <c r="AE71" s="69">
        <v>2340</v>
      </c>
      <c r="AF71" s="69">
        <v>7.64</v>
      </c>
      <c r="AG71" s="69">
        <v>10</v>
      </c>
      <c r="AH71" s="69">
        <v>1</v>
      </c>
      <c r="AI71" s="69" t="s">
        <v>256</v>
      </c>
      <c r="AJ71" s="69" t="s">
        <v>248</v>
      </c>
      <c r="AK71" s="69">
        <v>0.25</v>
      </c>
      <c r="AL71" s="69">
        <v>2240</v>
      </c>
      <c r="AM71" s="69">
        <v>350</v>
      </c>
      <c r="AN71" s="69">
        <v>0.01</v>
      </c>
      <c r="AO71" s="69">
        <v>6</v>
      </c>
      <c r="AP71" s="69">
        <v>440</v>
      </c>
      <c r="AQ71" s="69" t="s">
        <v>250</v>
      </c>
      <c r="AR71" s="69">
        <v>0.34</v>
      </c>
      <c r="AS71" s="69" t="s">
        <v>250</v>
      </c>
      <c r="AT71" s="69">
        <v>2</v>
      </c>
      <c r="AU71" s="69">
        <v>10</v>
      </c>
      <c r="AV71" s="69" t="s">
        <v>252</v>
      </c>
      <c r="AW71" s="69">
        <v>0.06</v>
      </c>
      <c r="AX71" s="69" t="s">
        <v>248</v>
      </c>
      <c r="AY71" s="69" t="s">
        <v>248</v>
      </c>
      <c r="AZ71" s="69">
        <v>25</v>
      </c>
      <c r="BA71" s="69" t="s">
        <v>248</v>
      </c>
      <c r="BB71" s="69">
        <v>26</v>
      </c>
      <c r="BC71" s="69"/>
      <c r="BD71" s="69"/>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row>
    <row r="72" spans="1:93" s="29" customFormat="1" ht="30" customHeight="1" x14ac:dyDescent="0.3">
      <c r="A72" s="99"/>
      <c r="B72" s="85"/>
      <c r="C72" s="85"/>
      <c r="D72" s="85"/>
      <c r="E72" s="85"/>
      <c r="F72" s="85"/>
      <c r="G72" s="85"/>
      <c r="H72" s="85"/>
      <c r="I72" s="85"/>
      <c r="J72" s="85"/>
      <c r="K72" s="85"/>
      <c r="L72" s="86"/>
      <c r="M72" s="140" t="s">
        <v>174</v>
      </c>
      <c r="N72" s="141"/>
      <c r="O72" s="31">
        <f t="shared" si="7"/>
        <v>389</v>
      </c>
      <c r="P72" s="80">
        <v>391</v>
      </c>
      <c r="Q72" s="32">
        <f t="shared" si="6"/>
        <v>2</v>
      </c>
      <c r="R72" s="43" t="s">
        <v>169</v>
      </c>
      <c r="S72" s="69">
        <v>8.0000000000000002E-3</v>
      </c>
      <c r="T72" s="69">
        <v>1.8</v>
      </c>
      <c r="U72" s="69">
        <v>1.96</v>
      </c>
      <c r="V72" s="69">
        <v>7</v>
      </c>
      <c r="W72" s="69" t="s">
        <v>248</v>
      </c>
      <c r="X72" s="69" t="s">
        <v>248</v>
      </c>
      <c r="Y72" s="69" t="s">
        <v>249</v>
      </c>
      <c r="Z72" s="69">
        <v>2</v>
      </c>
      <c r="AA72" s="69">
        <v>11.9</v>
      </c>
      <c r="AB72" s="69">
        <v>0.6</v>
      </c>
      <c r="AC72" s="69">
        <v>20</v>
      </c>
      <c r="AD72" s="69">
        <v>34</v>
      </c>
      <c r="AE72" s="69">
        <v>7230</v>
      </c>
      <c r="AF72" s="69">
        <v>8.09</v>
      </c>
      <c r="AG72" s="69">
        <v>10</v>
      </c>
      <c r="AH72" s="69" t="s">
        <v>251</v>
      </c>
      <c r="AI72" s="69" t="s">
        <v>256</v>
      </c>
      <c r="AJ72" s="69" t="s">
        <v>248</v>
      </c>
      <c r="AK72" s="69">
        <v>0.17</v>
      </c>
      <c r="AL72" s="69">
        <v>2220</v>
      </c>
      <c r="AM72" s="69">
        <v>1410</v>
      </c>
      <c r="AN72" s="69">
        <v>0.01</v>
      </c>
      <c r="AO72" s="69">
        <v>10</v>
      </c>
      <c r="AP72" s="69">
        <v>560</v>
      </c>
      <c r="AQ72" s="69" t="s">
        <v>250</v>
      </c>
      <c r="AR72" s="69">
        <v>0.9</v>
      </c>
      <c r="AS72" s="69" t="s">
        <v>250</v>
      </c>
      <c r="AT72" s="69">
        <v>2</v>
      </c>
      <c r="AU72" s="69">
        <v>7</v>
      </c>
      <c r="AV72" s="69" t="s">
        <v>252</v>
      </c>
      <c r="AW72" s="69">
        <v>0.06</v>
      </c>
      <c r="AX72" s="69" t="s">
        <v>248</v>
      </c>
      <c r="AY72" s="69" t="s">
        <v>248</v>
      </c>
      <c r="AZ72" s="69">
        <v>26</v>
      </c>
      <c r="BA72" s="69" t="s">
        <v>248</v>
      </c>
      <c r="BB72" s="69">
        <v>43</v>
      </c>
      <c r="BC72" s="69"/>
      <c r="BD72" s="69"/>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row>
    <row r="73" spans="1:93" s="104" customFormat="1" ht="30" customHeight="1" x14ac:dyDescent="0.3">
      <c r="A73" s="99"/>
      <c r="B73" s="85"/>
      <c r="C73" s="85"/>
      <c r="D73" s="85"/>
      <c r="E73" s="85"/>
      <c r="F73" s="85"/>
      <c r="G73" s="85"/>
      <c r="H73" s="85"/>
      <c r="I73" s="85"/>
      <c r="J73" s="85"/>
      <c r="K73" s="85"/>
      <c r="L73" s="86"/>
      <c r="M73" s="140" t="s">
        <v>175</v>
      </c>
      <c r="N73" s="141"/>
      <c r="O73" s="31">
        <f t="shared" si="7"/>
        <v>391</v>
      </c>
      <c r="P73" s="80">
        <v>393</v>
      </c>
      <c r="Q73" s="32">
        <f t="shared" si="6"/>
        <v>2</v>
      </c>
      <c r="R73" s="43" t="s">
        <v>170</v>
      </c>
      <c r="S73" s="69" t="s">
        <v>255</v>
      </c>
      <c r="T73" s="69">
        <v>1.6</v>
      </c>
      <c r="U73" s="69">
        <v>1.83</v>
      </c>
      <c r="V73" s="69">
        <v>8</v>
      </c>
      <c r="W73" s="69">
        <v>10</v>
      </c>
      <c r="X73" s="69" t="s">
        <v>248</v>
      </c>
      <c r="Y73" s="69" t="s">
        <v>249</v>
      </c>
      <c r="Z73" s="69">
        <v>2</v>
      </c>
      <c r="AA73" s="69">
        <v>12.5</v>
      </c>
      <c r="AB73" s="69" t="s">
        <v>249</v>
      </c>
      <c r="AC73" s="69">
        <v>6</v>
      </c>
      <c r="AD73" s="69">
        <v>31</v>
      </c>
      <c r="AE73" s="69">
        <v>6880</v>
      </c>
      <c r="AF73" s="69">
        <v>8.5</v>
      </c>
      <c r="AG73" s="69">
        <v>10</v>
      </c>
      <c r="AH73" s="69">
        <v>1</v>
      </c>
      <c r="AI73" s="69" t="s">
        <v>256</v>
      </c>
      <c r="AJ73" s="69" t="s">
        <v>248</v>
      </c>
      <c r="AK73" s="69">
        <v>0.14000000000000001</v>
      </c>
      <c r="AL73" s="69">
        <v>2230</v>
      </c>
      <c r="AM73" s="69">
        <v>2910</v>
      </c>
      <c r="AN73" s="69">
        <v>0.01</v>
      </c>
      <c r="AO73" s="69">
        <v>6</v>
      </c>
      <c r="AP73" s="69">
        <v>710</v>
      </c>
      <c r="AQ73" s="69" t="s">
        <v>250</v>
      </c>
      <c r="AR73" s="69">
        <v>0.9</v>
      </c>
      <c r="AS73" s="69" t="s">
        <v>250</v>
      </c>
      <c r="AT73" s="69">
        <v>2</v>
      </c>
      <c r="AU73" s="69">
        <v>10</v>
      </c>
      <c r="AV73" s="69" t="s">
        <v>252</v>
      </c>
      <c r="AW73" s="69">
        <v>0.06</v>
      </c>
      <c r="AX73" s="69" t="s">
        <v>248</v>
      </c>
      <c r="AY73" s="69" t="s">
        <v>248</v>
      </c>
      <c r="AZ73" s="69">
        <v>29</v>
      </c>
      <c r="BA73" s="69" t="s">
        <v>248</v>
      </c>
      <c r="BB73" s="69">
        <v>26</v>
      </c>
      <c r="BC73" s="69"/>
      <c r="BD73" s="69"/>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row>
    <row r="74" spans="1:93" s="104" customFormat="1" ht="30" customHeight="1" x14ac:dyDescent="0.3">
      <c r="A74" s="99"/>
      <c r="B74" s="85"/>
      <c r="C74" s="85"/>
      <c r="D74" s="85"/>
      <c r="E74" s="85"/>
      <c r="F74" s="85"/>
      <c r="G74" s="85"/>
      <c r="H74" s="85"/>
      <c r="I74" s="85"/>
      <c r="J74" s="85"/>
      <c r="K74" s="85"/>
      <c r="L74" s="86"/>
      <c r="M74" s="140" t="s">
        <v>189</v>
      </c>
      <c r="N74" s="141"/>
      <c r="O74" s="31">
        <f t="shared" si="7"/>
        <v>393</v>
      </c>
      <c r="P74" s="80">
        <v>395</v>
      </c>
      <c r="Q74" s="32">
        <f t="shared" si="6"/>
        <v>2</v>
      </c>
      <c r="R74" s="43" t="s">
        <v>176</v>
      </c>
      <c r="S74" s="69">
        <v>6.0000000000000001E-3</v>
      </c>
      <c r="T74" s="69">
        <v>3.6</v>
      </c>
      <c r="U74" s="69">
        <v>1.95</v>
      </c>
      <c r="V74" s="69">
        <v>8</v>
      </c>
      <c r="W74" s="69" t="s">
        <v>248</v>
      </c>
      <c r="X74" s="69" t="s">
        <v>248</v>
      </c>
      <c r="Y74" s="69" t="s">
        <v>249</v>
      </c>
      <c r="Z74" s="69">
        <v>3</v>
      </c>
      <c r="AA74" s="69">
        <v>11.2</v>
      </c>
      <c r="AB74" s="69">
        <v>0.7</v>
      </c>
      <c r="AC74" s="69">
        <v>32</v>
      </c>
      <c r="AD74" s="69">
        <v>31</v>
      </c>
      <c r="AE74" s="69" t="s">
        <v>253</v>
      </c>
      <c r="AF74" s="69">
        <v>7.72</v>
      </c>
      <c r="AG74" s="69">
        <v>10</v>
      </c>
      <c r="AH74" s="69" t="s">
        <v>251</v>
      </c>
      <c r="AI74" s="69" t="s">
        <v>256</v>
      </c>
      <c r="AJ74" s="69" t="s">
        <v>248</v>
      </c>
      <c r="AK74" s="69">
        <v>0.16</v>
      </c>
      <c r="AL74" s="69">
        <v>2080</v>
      </c>
      <c r="AM74" s="69">
        <v>46</v>
      </c>
      <c r="AN74" s="69">
        <v>0.01</v>
      </c>
      <c r="AO74" s="69">
        <v>22</v>
      </c>
      <c r="AP74" s="69">
        <v>770</v>
      </c>
      <c r="AQ74" s="69" t="s">
        <v>250</v>
      </c>
      <c r="AR74" s="69">
        <v>1.65</v>
      </c>
      <c r="AS74" s="69" t="s">
        <v>250</v>
      </c>
      <c r="AT74" s="69">
        <v>3</v>
      </c>
      <c r="AU74" s="69">
        <v>11</v>
      </c>
      <c r="AV74" s="69" t="s">
        <v>252</v>
      </c>
      <c r="AW74" s="69">
        <v>7.0000000000000007E-2</v>
      </c>
      <c r="AX74" s="69" t="s">
        <v>248</v>
      </c>
      <c r="AY74" s="69" t="s">
        <v>248</v>
      </c>
      <c r="AZ74" s="69">
        <v>28</v>
      </c>
      <c r="BA74" s="69" t="s">
        <v>248</v>
      </c>
      <c r="BB74" s="69">
        <v>33</v>
      </c>
      <c r="BC74" s="69">
        <v>1.595</v>
      </c>
      <c r="BD74" s="69"/>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row>
    <row r="75" spans="1:93" s="104" customFormat="1" ht="30" customHeight="1" x14ac:dyDescent="0.3">
      <c r="A75" s="99"/>
      <c r="B75" s="85"/>
      <c r="C75" s="85"/>
      <c r="D75" s="85"/>
      <c r="E75" s="85"/>
      <c r="F75" s="85"/>
      <c r="G75" s="85"/>
      <c r="H75" s="85"/>
      <c r="I75" s="85"/>
      <c r="J75" s="85"/>
      <c r="K75" s="85"/>
      <c r="L75" s="86"/>
      <c r="M75" s="140" t="s">
        <v>190</v>
      </c>
      <c r="N75" s="141"/>
      <c r="O75" s="31">
        <f t="shared" si="7"/>
        <v>395</v>
      </c>
      <c r="P75" s="80">
        <v>397.6</v>
      </c>
      <c r="Q75" s="32">
        <f t="shared" si="6"/>
        <v>2.6000000000000227</v>
      </c>
      <c r="R75" s="43" t="s">
        <v>177</v>
      </c>
      <c r="S75" s="69" t="s">
        <v>255</v>
      </c>
      <c r="T75" s="69">
        <v>1.5</v>
      </c>
      <c r="U75" s="69">
        <v>2.2400000000000002</v>
      </c>
      <c r="V75" s="69">
        <v>5</v>
      </c>
      <c r="W75" s="69" t="s">
        <v>248</v>
      </c>
      <c r="X75" s="69" t="s">
        <v>248</v>
      </c>
      <c r="Y75" s="69" t="s">
        <v>249</v>
      </c>
      <c r="Z75" s="69" t="s">
        <v>250</v>
      </c>
      <c r="AA75" s="69">
        <v>12.8</v>
      </c>
      <c r="AB75" s="69">
        <v>0.9</v>
      </c>
      <c r="AC75" s="69">
        <v>8</v>
      </c>
      <c r="AD75" s="69">
        <v>29</v>
      </c>
      <c r="AE75" s="69">
        <v>5650</v>
      </c>
      <c r="AF75" s="69">
        <v>7.9</v>
      </c>
      <c r="AG75" s="69">
        <v>10</v>
      </c>
      <c r="AH75" s="69" t="s">
        <v>251</v>
      </c>
      <c r="AI75" s="69" t="s">
        <v>256</v>
      </c>
      <c r="AJ75" s="69" t="s">
        <v>248</v>
      </c>
      <c r="AK75" s="69">
        <v>0.2</v>
      </c>
      <c r="AL75" s="69">
        <v>2390</v>
      </c>
      <c r="AM75" s="69">
        <v>467</v>
      </c>
      <c r="AN75" s="69">
        <v>0.01</v>
      </c>
      <c r="AO75" s="69">
        <v>6</v>
      </c>
      <c r="AP75" s="69">
        <v>610</v>
      </c>
      <c r="AQ75" s="69" t="s">
        <v>250</v>
      </c>
      <c r="AR75" s="69">
        <v>0.62</v>
      </c>
      <c r="AS75" s="69" t="s">
        <v>250</v>
      </c>
      <c r="AT75" s="69">
        <v>2</v>
      </c>
      <c r="AU75" s="69">
        <v>10</v>
      </c>
      <c r="AV75" s="69" t="s">
        <v>252</v>
      </c>
      <c r="AW75" s="69">
        <v>0.06</v>
      </c>
      <c r="AX75" s="69" t="s">
        <v>248</v>
      </c>
      <c r="AY75" s="69" t="s">
        <v>248</v>
      </c>
      <c r="AZ75" s="69">
        <v>26</v>
      </c>
      <c r="BA75" s="69" t="s">
        <v>248</v>
      </c>
      <c r="BB75" s="69">
        <v>64</v>
      </c>
      <c r="BC75" s="69"/>
      <c r="BD75" s="69"/>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row>
    <row r="76" spans="1:93" s="29" customFormat="1" ht="30" customHeight="1" x14ac:dyDescent="0.3">
      <c r="A76" s="99"/>
      <c r="B76" s="85"/>
      <c r="C76" s="85"/>
      <c r="D76" s="85"/>
      <c r="E76" s="85"/>
      <c r="F76" s="85"/>
      <c r="G76" s="85"/>
      <c r="H76" s="85"/>
      <c r="I76" s="85"/>
      <c r="J76" s="85"/>
      <c r="K76" s="85"/>
      <c r="L76" s="86"/>
      <c r="M76" s="140" t="s">
        <v>191</v>
      </c>
      <c r="N76" s="141"/>
      <c r="O76" s="31">
        <f t="shared" si="7"/>
        <v>397.6</v>
      </c>
      <c r="P76" s="80">
        <v>401</v>
      </c>
      <c r="Q76" s="32">
        <f t="shared" si="6"/>
        <v>3.3999999999999773</v>
      </c>
      <c r="R76" s="43" t="s">
        <v>178</v>
      </c>
      <c r="S76" s="69" t="s">
        <v>255</v>
      </c>
      <c r="T76" s="69" t="s">
        <v>257</v>
      </c>
      <c r="U76" s="69">
        <v>1.74</v>
      </c>
      <c r="V76" s="69">
        <v>7</v>
      </c>
      <c r="W76" s="69" t="s">
        <v>248</v>
      </c>
      <c r="X76" s="69" t="s">
        <v>248</v>
      </c>
      <c r="Y76" s="69" t="s">
        <v>249</v>
      </c>
      <c r="Z76" s="69" t="s">
        <v>250</v>
      </c>
      <c r="AA76" s="69">
        <v>6.63</v>
      </c>
      <c r="AB76" s="69" t="s">
        <v>249</v>
      </c>
      <c r="AC76" s="69">
        <v>1</v>
      </c>
      <c r="AD76" s="69">
        <v>21</v>
      </c>
      <c r="AE76" s="69">
        <v>68</v>
      </c>
      <c r="AF76" s="69">
        <v>2.17</v>
      </c>
      <c r="AG76" s="69" t="s">
        <v>248</v>
      </c>
      <c r="AH76" s="69" t="s">
        <v>251</v>
      </c>
      <c r="AI76" s="69">
        <v>0.01</v>
      </c>
      <c r="AJ76" s="69" t="s">
        <v>248</v>
      </c>
      <c r="AK76" s="69">
        <v>0.3</v>
      </c>
      <c r="AL76" s="69">
        <v>1015</v>
      </c>
      <c r="AM76" s="69">
        <v>23</v>
      </c>
      <c r="AN76" s="69">
        <v>0.01</v>
      </c>
      <c r="AO76" s="69">
        <v>1</v>
      </c>
      <c r="AP76" s="69">
        <v>700</v>
      </c>
      <c r="AQ76" s="69" t="s">
        <v>250</v>
      </c>
      <c r="AR76" s="69">
        <v>0.02</v>
      </c>
      <c r="AS76" s="69" t="s">
        <v>250</v>
      </c>
      <c r="AT76" s="69">
        <v>2</v>
      </c>
      <c r="AU76" s="69">
        <v>24</v>
      </c>
      <c r="AV76" s="69" t="s">
        <v>252</v>
      </c>
      <c r="AW76" s="69">
        <v>0.05</v>
      </c>
      <c r="AX76" s="69" t="s">
        <v>248</v>
      </c>
      <c r="AY76" s="69" t="s">
        <v>248</v>
      </c>
      <c r="AZ76" s="69">
        <v>18</v>
      </c>
      <c r="BA76" s="69" t="s">
        <v>248</v>
      </c>
      <c r="BB76" s="69">
        <v>15</v>
      </c>
      <c r="BC76" s="69"/>
      <c r="BD76" s="69"/>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row>
    <row r="77" spans="1:93" s="29" customFormat="1" ht="30" customHeight="1" x14ac:dyDescent="0.3">
      <c r="A77" s="99"/>
      <c r="B77" s="85"/>
      <c r="C77" s="85"/>
      <c r="D77" s="85"/>
      <c r="E77" s="85"/>
      <c r="F77" s="85"/>
      <c r="G77" s="85"/>
      <c r="H77" s="85"/>
      <c r="I77" s="85"/>
      <c r="J77" s="85"/>
      <c r="K77" s="85"/>
      <c r="L77" s="86"/>
      <c r="M77" s="140" t="s">
        <v>192</v>
      </c>
      <c r="N77" s="141"/>
      <c r="O77" s="31">
        <f t="shared" si="7"/>
        <v>401</v>
      </c>
      <c r="P77" s="80">
        <v>404</v>
      </c>
      <c r="Q77" s="32">
        <f t="shared" si="6"/>
        <v>3</v>
      </c>
      <c r="R77" s="43" t="s">
        <v>179</v>
      </c>
      <c r="S77" s="69" t="s">
        <v>255</v>
      </c>
      <c r="T77" s="69">
        <v>0.2</v>
      </c>
      <c r="U77" s="69">
        <v>1.92</v>
      </c>
      <c r="V77" s="69">
        <v>3</v>
      </c>
      <c r="W77" s="69" t="s">
        <v>248</v>
      </c>
      <c r="X77" s="69">
        <v>10</v>
      </c>
      <c r="Y77" s="69" t="s">
        <v>249</v>
      </c>
      <c r="Z77" s="69" t="s">
        <v>250</v>
      </c>
      <c r="AA77" s="69">
        <v>6.53</v>
      </c>
      <c r="AB77" s="69" t="s">
        <v>249</v>
      </c>
      <c r="AC77" s="69">
        <v>2</v>
      </c>
      <c r="AD77" s="69">
        <v>11</v>
      </c>
      <c r="AE77" s="69">
        <v>438</v>
      </c>
      <c r="AF77" s="69">
        <v>2.17</v>
      </c>
      <c r="AG77" s="69" t="s">
        <v>248</v>
      </c>
      <c r="AH77" s="69" t="s">
        <v>251</v>
      </c>
      <c r="AI77" s="69">
        <v>0.01</v>
      </c>
      <c r="AJ77" s="69" t="s">
        <v>248</v>
      </c>
      <c r="AK77" s="69">
        <v>0.21</v>
      </c>
      <c r="AL77" s="69">
        <v>1015</v>
      </c>
      <c r="AM77" s="69">
        <v>286</v>
      </c>
      <c r="AN77" s="69">
        <v>0.01</v>
      </c>
      <c r="AO77" s="69">
        <v>1</v>
      </c>
      <c r="AP77" s="69">
        <v>240</v>
      </c>
      <c r="AQ77" s="69" t="s">
        <v>250</v>
      </c>
      <c r="AR77" s="69">
        <v>0.13</v>
      </c>
      <c r="AS77" s="69" t="s">
        <v>250</v>
      </c>
      <c r="AT77" s="69">
        <v>1</v>
      </c>
      <c r="AU77" s="69">
        <v>19</v>
      </c>
      <c r="AV77" s="69" t="s">
        <v>252</v>
      </c>
      <c r="AW77" s="69">
        <v>0.03</v>
      </c>
      <c r="AX77" s="69" t="s">
        <v>248</v>
      </c>
      <c r="AY77" s="69" t="s">
        <v>248</v>
      </c>
      <c r="AZ77" s="69">
        <v>17</v>
      </c>
      <c r="BA77" s="69" t="s">
        <v>248</v>
      </c>
      <c r="BB77" s="69">
        <v>14</v>
      </c>
      <c r="BC77" s="69"/>
      <c r="BD77" s="69"/>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row>
    <row r="78" spans="1:93" s="104" customFormat="1" ht="30" customHeight="1" x14ac:dyDescent="0.3">
      <c r="A78" s="99"/>
      <c r="B78" s="85"/>
      <c r="C78" s="85"/>
      <c r="D78" s="85"/>
      <c r="E78" s="85"/>
      <c r="F78" s="85"/>
      <c r="G78" s="85"/>
      <c r="H78" s="85"/>
      <c r="I78" s="85"/>
      <c r="J78" s="85"/>
      <c r="K78" s="85"/>
      <c r="L78" s="86"/>
      <c r="M78" s="138" t="s">
        <v>193</v>
      </c>
      <c r="N78" s="139"/>
      <c r="O78" s="31">
        <f t="shared" si="7"/>
        <v>404</v>
      </c>
      <c r="P78" s="80">
        <v>407</v>
      </c>
      <c r="Q78" s="32">
        <f t="shared" si="6"/>
        <v>3</v>
      </c>
      <c r="R78" s="43" t="s">
        <v>180</v>
      </c>
      <c r="S78" s="69" t="s">
        <v>255</v>
      </c>
      <c r="T78" s="69">
        <v>0.4</v>
      </c>
      <c r="U78" s="69">
        <v>1.41</v>
      </c>
      <c r="V78" s="69">
        <v>8</v>
      </c>
      <c r="W78" s="69" t="s">
        <v>248</v>
      </c>
      <c r="X78" s="69">
        <v>10</v>
      </c>
      <c r="Y78" s="69" t="s">
        <v>249</v>
      </c>
      <c r="Z78" s="69" t="s">
        <v>250</v>
      </c>
      <c r="AA78" s="69">
        <v>5.36</v>
      </c>
      <c r="AB78" s="69" t="s">
        <v>249</v>
      </c>
      <c r="AC78" s="69">
        <v>6</v>
      </c>
      <c r="AD78" s="69">
        <v>12</v>
      </c>
      <c r="AE78" s="69">
        <v>1970</v>
      </c>
      <c r="AF78" s="69">
        <v>1.73</v>
      </c>
      <c r="AG78" s="69" t="s">
        <v>248</v>
      </c>
      <c r="AH78" s="69" t="s">
        <v>251</v>
      </c>
      <c r="AI78" s="69">
        <v>0.01</v>
      </c>
      <c r="AJ78" s="69" t="s">
        <v>248</v>
      </c>
      <c r="AK78" s="69">
        <v>0.27</v>
      </c>
      <c r="AL78" s="69">
        <v>756</v>
      </c>
      <c r="AM78" s="69">
        <v>11</v>
      </c>
      <c r="AN78" s="69">
        <v>0.01</v>
      </c>
      <c r="AO78" s="69">
        <v>5</v>
      </c>
      <c r="AP78" s="69">
        <v>740</v>
      </c>
      <c r="AQ78" s="69" t="s">
        <v>250</v>
      </c>
      <c r="AR78" s="69">
        <v>0.25</v>
      </c>
      <c r="AS78" s="69" t="s">
        <v>250</v>
      </c>
      <c r="AT78" s="69">
        <v>1</v>
      </c>
      <c r="AU78" s="69">
        <v>22</v>
      </c>
      <c r="AV78" s="69" t="s">
        <v>252</v>
      </c>
      <c r="AW78" s="69">
        <v>0.04</v>
      </c>
      <c r="AX78" s="69" t="s">
        <v>248</v>
      </c>
      <c r="AY78" s="69" t="s">
        <v>248</v>
      </c>
      <c r="AZ78" s="69">
        <v>11</v>
      </c>
      <c r="BA78" s="69" t="s">
        <v>248</v>
      </c>
      <c r="BB78" s="69">
        <v>18</v>
      </c>
      <c r="BC78" s="69"/>
      <c r="BD78" s="69"/>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row>
    <row r="79" spans="1:93" s="85" customFormat="1" ht="30" customHeight="1" x14ac:dyDescent="0.3">
      <c r="F79" s="47"/>
      <c r="N79" s="96" t="s">
        <v>192</v>
      </c>
      <c r="O79" s="31">
        <f t="shared" si="7"/>
        <v>407</v>
      </c>
      <c r="P79" s="74">
        <v>410</v>
      </c>
      <c r="Q79" s="32">
        <f t="shared" si="6"/>
        <v>3</v>
      </c>
      <c r="R79" s="43" t="s">
        <v>181</v>
      </c>
      <c r="S79" s="69" t="s">
        <v>255</v>
      </c>
      <c r="T79" s="69">
        <v>0.9</v>
      </c>
      <c r="U79" s="69">
        <v>1.38</v>
      </c>
      <c r="V79" s="69">
        <v>5</v>
      </c>
      <c r="W79" s="69" t="s">
        <v>248</v>
      </c>
      <c r="X79" s="69" t="s">
        <v>248</v>
      </c>
      <c r="Y79" s="69" t="s">
        <v>249</v>
      </c>
      <c r="Z79" s="69" t="s">
        <v>250</v>
      </c>
      <c r="AA79" s="69">
        <v>6.64</v>
      </c>
      <c r="AB79" s="69" t="s">
        <v>249</v>
      </c>
      <c r="AC79" s="69">
        <v>2</v>
      </c>
      <c r="AD79" s="69">
        <v>15</v>
      </c>
      <c r="AE79" s="69">
        <v>2860</v>
      </c>
      <c r="AF79" s="69">
        <v>3.58</v>
      </c>
      <c r="AG79" s="69" t="s">
        <v>248</v>
      </c>
      <c r="AH79" s="69">
        <v>1</v>
      </c>
      <c r="AI79" s="69" t="s">
        <v>256</v>
      </c>
      <c r="AJ79" s="69" t="s">
        <v>248</v>
      </c>
      <c r="AK79" s="69">
        <v>0.28999999999999998</v>
      </c>
      <c r="AL79" s="69">
        <v>1035</v>
      </c>
      <c r="AM79" s="69">
        <v>61</v>
      </c>
      <c r="AN79" s="69">
        <v>0.01</v>
      </c>
      <c r="AO79" s="69">
        <v>2</v>
      </c>
      <c r="AP79" s="69">
        <v>710</v>
      </c>
      <c r="AQ79" s="69" t="s">
        <v>250</v>
      </c>
      <c r="AR79" s="69">
        <v>0.31</v>
      </c>
      <c r="AS79" s="69" t="s">
        <v>250</v>
      </c>
      <c r="AT79" s="69">
        <v>2</v>
      </c>
      <c r="AU79" s="69">
        <v>13</v>
      </c>
      <c r="AV79" s="69" t="s">
        <v>252</v>
      </c>
      <c r="AW79" s="69">
        <v>0.04</v>
      </c>
      <c r="AX79" s="69" t="s">
        <v>248</v>
      </c>
      <c r="AY79" s="69">
        <v>10</v>
      </c>
      <c r="AZ79" s="69">
        <v>22</v>
      </c>
      <c r="BA79" s="69" t="s">
        <v>248</v>
      </c>
      <c r="BB79" s="69">
        <v>22</v>
      </c>
      <c r="BC79" s="69"/>
      <c r="BD79" s="69"/>
    </row>
    <row r="80" spans="1:93" s="30" customFormat="1" ht="30" customHeight="1" x14ac:dyDescent="0.3">
      <c r="A80" s="99"/>
      <c r="B80" s="85"/>
      <c r="C80" s="85"/>
      <c r="D80" s="85"/>
      <c r="E80" s="85"/>
      <c r="F80" s="85"/>
      <c r="G80" s="85"/>
      <c r="H80" s="85"/>
      <c r="I80" s="85"/>
      <c r="J80" s="85"/>
      <c r="K80" s="85"/>
      <c r="L80" s="86"/>
      <c r="M80" s="101"/>
      <c r="N80" s="90" t="s">
        <v>194</v>
      </c>
      <c r="O80" s="31">
        <f t="shared" si="7"/>
        <v>410</v>
      </c>
      <c r="P80" s="80">
        <v>413</v>
      </c>
      <c r="Q80" s="32">
        <f t="shared" si="6"/>
        <v>3</v>
      </c>
      <c r="R80" s="43" t="s">
        <v>182</v>
      </c>
      <c r="S80" s="69" t="s">
        <v>255</v>
      </c>
      <c r="T80" s="69">
        <v>0.6</v>
      </c>
      <c r="U80" s="69">
        <v>1.68</v>
      </c>
      <c r="V80" s="69">
        <v>4</v>
      </c>
      <c r="W80" s="69" t="s">
        <v>248</v>
      </c>
      <c r="X80" s="69">
        <v>10</v>
      </c>
      <c r="Y80" s="69" t="s">
        <v>249</v>
      </c>
      <c r="Z80" s="69">
        <v>3</v>
      </c>
      <c r="AA80" s="69">
        <v>6.42</v>
      </c>
      <c r="AB80" s="69" t="s">
        <v>249</v>
      </c>
      <c r="AC80" s="69">
        <v>1</v>
      </c>
      <c r="AD80" s="69">
        <v>25</v>
      </c>
      <c r="AE80" s="69">
        <v>1685</v>
      </c>
      <c r="AF80" s="69">
        <v>3.09</v>
      </c>
      <c r="AG80" s="69" t="s">
        <v>248</v>
      </c>
      <c r="AH80" s="69" t="s">
        <v>251</v>
      </c>
      <c r="AI80" s="69">
        <v>0.01</v>
      </c>
      <c r="AJ80" s="69" t="s">
        <v>248</v>
      </c>
      <c r="AK80" s="69">
        <v>0.22</v>
      </c>
      <c r="AL80" s="69">
        <v>1075</v>
      </c>
      <c r="AM80" s="69">
        <v>52</v>
      </c>
      <c r="AN80" s="69">
        <v>0.02</v>
      </c>
      <c r="AO80" s="69" t="s">
        <v>251</v>
      </c>
      <c r="AP80" s="69">
        <v>540</v>
      </c>
      <c r="AQ80" s="69" t="s">
        <v>250</v>
      </c>
      <c r="AR80" s="69">
        <v>0.18</v>
      </c>
      <c r="AS80" s="69" t="s">
        <v>250</v>
      </c>
      <c r="AT80" s="69">
        <v>2</v>
      </c>
      <c r="AU80" s="69">
        <v>31</v>
      </c>
      <c r="AV80" s="69" t="s">
        <v>252</v>
      </c>
      <c r="AW80" s="69">
        <v>7.0000000000000007E-2</v>
      </c>
      <c r="AX80" s="69" t="s">
        <v>248</v>
      </c>
      <c r="AY80" s="69" t="s">
        <v>248</v>
      </c>
      <c r="AZ80" s="69">
        <v>23</v>
      </c>
      <c r="BA80" s="69" t="s">
        <v>248</v>
      </c>
      <c r="BB80" s="69">
        <v>14</v>
      </c>
      <c r="BC80" s="69"/>
      <c r="BD80" s="69"/>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row>
    <row r="81" spans="1:93" s="30" customFormat="1" ht="30" customHeight="1" x14ac:dyDescent="0.3">
      <c r="A81" s="99"/>
      <c r="B81" s="85"/>
      <c r="C81" s="85"/>
      <c r="D81" s="85"/>
      <c r="E81" s="85"/>
      <c r="F81" s="85"/>
      <c r="G81" s="85"/>
      <c r="H81" s="85"/>
      <c r="I81" s="85"/>
      <c r="J81" s="85"/>
      <c r="K81" s="85"/>
      <c r="L81" s="86"/>
      <c r="M81" s="101"/>
      <c r="N81" s="90" t="s">
        <v>195</v>
      </c>
      <c r="O81" s="31">
        <f t="shared" si="7"/>
        <v>413</v>
      </c>
      <c r="P81" s="80">
        <v>416</v>
      </c>
      <c r="Q81" s="32">
        <f t="shared" si="6"/>
        <v>3</v>
      </c>
      <c r="R81" s="43" t="s">
        <v>183</v>
      </c>
      <c r="S81" s="69" t="s">
        <v>255</v>
      </c>
      <c r="T81" s="69">
        <v>0.3</v>
      </c>
      <c r="U81" s="69">
        <v>1.18</v>
      </c>
      <c r="V81" s="69">
        <v>7</v>
      </c>
      <c r="W81" s="69" t="s">
        <v>248</v>
      </c>
      <c r="X81" s="69" t="s">
        <v>248</v>
      </c>
      <c r="Y81" s="69" t="s">
        <v>249</v>
      </c>
      <c r="Z81" s="69" t="s">
        <v>250</v>
      </c>
      <c r="AA81" s="69">
        <v>4.34</v>
      </c>
      <c r="AB81" s="69" t="s">
        <v>249</v>
      </c>
      <c r="AC81" s="69">
        <v>2</v>
      </c>
      <c r="AD81" s="69">
        <v>21</v>
      </c>
      <c r="AE81" s="69">
        <v>1625</v>
      </c>
      <c r="AF81" s="69">
        <v>1.69</v>
      </c>
      <c r="AG81" s="69" t="s">
        <v>248</v>
      </c>
      <c r="AH81" s="69">
        <v>1</v>
      </c>
      <c r="AI81" s="69">
        <v>0.01</v>
      </c>
      <c r="AJ81" s="69">
        <v>10</v>
      </c>
      <c r="AK81" s="69">
        <v>0.22</v>
      </c>
      <c r="AL81" s="69">
        <v>639</v>
      </c>
      <c r="AM81" s="69">
        <v>168</v>
      </c>
      <c r="AN81" s="69">
        <v>0.01</v>
      </c>
      <c r="AO81" s="69">
        <v>2</v>
      </c>
      <c r="AP81" s="69">
        <v>1010</v>
      </c>
      <c r="AQ81" s="69" t="s">
        <v>250</v>
      </c>
      <c r="AR81" s="69">
        <v>0.21</v>
      </c>
      <c r="AS81" s="69">
        <v>2</v>
      </c>
      <c r="AT81" s="69">
        <v>2</v>
      </c>
      <c r="AU81" s="69">
        <v>53</v>
      </c>
      <c r="AV81" s="69" t="s">
        <v>252</v>
      </c>
      <c r="AW81" s="69">
        <v>0.06</v>
      </c>
      <c r="AX81" s="69" t="s">
        <v>248</v>
      </c>
      <c r="AY81" s="69">
        <v>10</v>
      </c>
      <c r="AZ81" s="69">
        <v>17</v>
      </c>
      <c r="BA81" s="69" t="s">
        <v>248</v>
      </c>
      <c r="BB81" s="69">
        <v>30</v>
      </c>
      <c r="BC81" s="69"/>
      <c r="BD81" s="69"/>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row>
    <row r="82" spans="1:93" s="30" customFormat="1" ht="30" customHeight="1" x14ac:dyDescent="0.3">
      <c r="A82" s="99"/>
      <c r="B82" s="85"/>
      <c r="C82" s="85"/>
      <c r="D82" s="85"/>
      <c r="E82" s="85"/>
      <c r="F82" s="85"/>
      <c r="G82" s="85"/>
      <c r="H82" s="85"/>
      <c r="I82" s="85"/>
      <c r="J82" s="85"/>
      <c r="K82" s="85"/>
      <c r="L82" s="86"/>
      <c r="M82" s="101"/>
      <c r="N82" s="90" t="s">
        <v>196</v>
      </c>
      <c r="O82" s="31">
        <f t="shared" si="7"/>
        <v>416</v>
      </c>
      <c r="P82" s="80">
        <v>419</v>
      </c>
      <c r="Q82" s="32">
        <f t="shared" si="6"/>
        <v>3</v>
      </c>
      <c r="R82" s="43" t="s">
        <v>184</v>
      </c>
      <c r="S82" s="69" t="s">
        <v>255</v>
      </c>
      <c r="T82" s="69">
        <v>0.3</v>
      </c>
      <c r="U82" s="69">
        <v>1.1599999999999999</v>
      </c>
      <c r="V82" s="69">
        <v>7</v>
      </c>
      <c r="W82" s="69" t="s">
        <v>248</v>
      </c>
      <c r="X82" s="69" t="s">
        <v>248</v>
      </c>
      <c r="Y82" s="69" t="s">
        <v>249</v>
      </c>
      <c r="Z82" s="69" t="s">
        <v>250</v>
      </c>
      <c r="AA82" s="69">
        <v>3.62</v>
      </c>
      <c r="AB82" s="69" t="s">
        <v>249</v>
      </c>
      <c r="AC82" s="69">
        <v>2</v>
      </c>
      <c r="AD82" s="69">
        <v>19</v>
      </c>
      <c r="AE82" s="69">
        <v>1000</v>
      </c>
      <c r="AF82" s="69">
        <v>1.1200000000000001</v>
      </c>
      <c r="AG82" s="69" t="s">
        <v>248</v>
      </c>
      <c r="AH82" s="69">
        <v>1</v>
      </c>
      <c r="AI82" s="69">
        <v>0.01</v>
      </c>
      <c r="AJ82" s="69">
        <v>10</v>
      </c>
      <c r="AK82" s="69">
        <v>0.14000000000000001</v>
      </c>
      <c r="AL82" s="69">
        <v>451</v>
      </c>
      <c r="AM82" s="69">
        <v>11</v>
      </c>
      <c r="AN82" s="69">
        <v>0.01</v>
      </c>
      <c r="AO82" s="69">
        <v>1</v>
      </c>
      <c r="AP82" s="69">
        <v>910</v>
      </c>
      <c r="AQ82" s="69" t="s">
        <v>250</v>
      </c>
      <c r="AR82" s="69">
        <v>0.12</v>
      </c>
      <c r="AS82" s="69" t="s">
        <v>250</v>
      </c>
      <c r="AT82" s="69">
        <v>1</v>
      </c>
      <c r="AU82" s="69">
        <v>48</v>
      </c>
      <c r="AV82" s="69" t="s">
        <v>252</v>
      </c>
      <c r="AW82" s="69">
        <v>0.06</v>
      </c>
      <c r="AX82" s="69" t="s">
        <v>248</v>
      </c>
      <c r="AY82" s="69">
        <v>10</v>
      </c>
      <c r="AZ82" s="69">
        <v>16</v>
      </c>
      <c r="BA82" s="69" t="s">
        <v>248</v>
      </c>
      <c r="BB82" s="69">
        <v>12</v>
      </c>
      <c r="BC82" s="69"/>
      <c r="BD82" s="69"/>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row>
    <row r="83" spans="1:93" s="30" customFormat="1" ht="30" customHeight="1" x14ac:dyDescent="0.3">
      <c r="A83" s="99"/>
      <c r="B83" s="85"/>
      <c r="C83" s="85"/>
      <c r="D83" s="85"/>
      <c r="E83" s="85"/>
      <c r="F83" s="85"/>
      <c r="G83" s="85"/>
      <c r="H83" s="85"/>
      <c r="I83" s="85"/>
      <c r="J83" s="85"/>
      <c r="K83" s="85"/>
      <c r="L83" s="86"/>
      <c r="M83" s="101"/>
      <c r="N83" s="90" t="s">
        <v>197</v>
      </c>
      <c r="O83" s="31">
        <f t="shared" si="7"/>
        <v>419</v>
      </c>
      <c r="P83" s="80">
        <v>422</v>
      </c>
      <c r="Q83" s="32">
        <f t="shared" si="6"/>
        <v>3</v>
      </c>
      <c r="R83" s="43" t="s">
        <v>185</v>
      </c>
      <c r="S83" s="69" t="s">
        <v>255</v>
      </c>
      <c r="T83" s="69">
        <v>0.2</v>
      </c>
      <c r="U83" s="69">
        <v>1.49</v>
      </c>
      <c r="V83" s="69">
        <v>10</v>
      </c>
      <c r="W83" s="69" t="s">
        <v>248</v>
      </c>
      <c r="X83" s="69" t="s">
        <v>248</v>
      </c>
      <c r="Y83" s="69" t="s">
        <v>249</v>
      </c>
      <c r="Z83" s="69" t="s">
        <v>250</v>
      </c>
      <c r="AA83" s="69">
        <v>3.75</v>
      </c>
      <c r="AB83" s="69" t="s">
        <v>249</v>
      </c>
      <c r="AC83" s="69">
        <v>1</v>
      </c>
      <c r="AD83" s="69">
        <v>20</v>
      </c>
      <c r="AE83" s="69">
        <v>500</v>
      </c>
      <c r="AF83" s="69">
        <v>0.91</v>
      </c>
      <c r="AG83" s="69" t="s">
        <v>248</v>
      </c>
      <c r="AH83" s="69">
        <v>1</v>
      </c>
      <c r="AI83" s="69">
        <v>0.02</v>
      </c>
      <c r="AJ83" s="69">
        <v>10</v>
      </c>
      <c r="AK83" s="69">
        <v>0.13</v>
      </c>
      <c r="AL83" s="69">
        <v>426</v>
      </c>
      <c r="AM83" s="69">
        <v>82</v>
      </c>
      <c r="AN83" s="69">
        <v>0.02</v>
      </c>
      <c r="AO83" s="69">
        <v>1</v>
      </c>
      <c r="AP83" s="69">
        <v>1200</v>
      </c>
      <c r="AQ83" s="69" t="s">
        <v>250</v>
      </c>
      <c r="AR83" s="69">
        <v>7.0000000000000007E-2</v>
      </c>
      <c r="AS83" s="69" t="s">
        <v>250</v>
      </c>
      <c r="AT83" s="69">
        <v>1</v>
      </c>
      <c r="AU83" s="69">
        <v>59</v>
      </c>
      <c r="AV83" s="69" t="s">
        <v>252</v>
      </c>
      <c r="AW83" s="69">
        <v>0.06</v>
      </c>
      <c r="AX83" s="69" t="s">
        <v>248</v>
      </c>
      <c r="AY83" s="69">
        <v>10</v>
      </c>
      <c r="AZ83" s="69">
        <v>16</v>
      </c>
      <c r="BA83" s="69" t="s">
        <v>248</v>
      </c>
      <c r="BB83" s="69">
        <v>11</v>
      </c>
      <c r="BC83" s="69"/>
      <c r="BD83" s="69"/>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row>
    <row r="84" spans="1:93" s="104" customFormat="1" ht="30" customHeight="1" x14ac:dyDescent="0.3">
      <c r="A84" s="99"/>
      <c r="B84" s="85"/>
      <c r="C84" s="85"/>
      <c r="D84" s="85"/>
      <c r="E84" s="85"/>
      <c r="F84" s="85"/>
      <c r="G84" s="85"/>
      <c r="H84" s="85"/>
      <c r="I84" s="85"/>
      <c r="J84" s="85"/>
      <c r="K84" s="85"/>
      <c r="L84" s="86"/>
      <c r="M84" s="101"/>
      <c r="N84" s="90" t="s">
        <v>198</v>
      </c>
      <c r="O84" s="31">
        <f t="shared" si="7"/>
        <v>422</v>
      </c>
      <c r="P84" s="80">
        <v>425</v>
      </c>
      <c r="Q84" s="32">
        <f t="shared" si="6"/>
        <v>3</v>
      </c>
      <c r="R84" s="43" t="s">
        <v>186</v>
      </c>
      <c r="S84" s="69" t="s">
        <v>255</v>
      </c>
      <c r="T84" s="69" t="s">
        <v>257</v>
      </c>
      <c r="U84" s="69">
        <v>1.34</v>
      </c>
      <c r="V84" s="69">
        <v>7</v>
      </c>
      <c r="W84" s="69" t="s">
        <v>248</v>
      </c>
      <c r="X84" s="69" t="s">
        <v>248</v>
      </c>
      <c r="Y84" s="69" t="s">
        <v>249</v>
      </c>
      <c r="Z84" s="69" t="s">
        <v>250</v>
      </c>
      <c r="AA84" s="69">
        <v>4.28</v>
      </c>
      <c r="AB84" s="69" t="s">
        <v>249</v>
      </c>
      <c r="AC84" s="69" t="s">
        <v>251</v>
      </c>
      <c r="AD84" s="69">
        <v>24</v>
      </c>
      <c r="AE84" s="69">
        <v>73</v>
      </c>
      <c r="AF84" s="69">
        <v>1.1399999999999999</v>
      </c>
      <c r="AG84" s="69" t="s">
        <v>248</v>
      </c>
      <c r="AH84" s="69" t="s">
        <v>251</v>
      </c>
      <c r="AI84" s="69">
        <v>0.01</v>
      </c>
      <c r="AJ84" s="69">
        <v>10</v>
      </c>
      <c r="AK84" s="69">
        <v>0.11</v>
      </c>
      <c r="AL84" s="69">
        <v>541</v>
      </c>
      <c r="AM84" s="69">
        <v>5</v>
      </c>
      <c r="AN84" s="69">
        <v>0.01</v>
      </c>
      <c r="AO84" s="69" t="s">
        <v>251</v>
      </c>
      <c r="AP84" s="69">
        <v>920</v>
      </c>
      <c r="AQ84" s="69" t="s">
        <v>250</v>
      </c>
      <c r="AR84" s="69">
        <v>0.01</v>
      </c>
      <c r="AS84" s="69" t="s">
        <v>250</v>
      </c>
      <c r="AT84" s="69">
        <v>1</v>
      </c>
      <c r="AU84" s="69">
        <v>31</v>
      </c>
      <c r="AV84" s="69" t="s">
        <v>252</v>
      </c>
      <c r="AW84" s="69">
        <v>7.0000000000000007E-2</v>
      </c>
      <c r="AX84" s="69" t="s">
        <v>248</v>
      </c>
      <c r="AY84" s="69" t="s">
        <v>248</v>
      </c>
      <c r="AZ84" s="69">
        <v>16</v>
      </c>
      <c r="BA84" s="69" t="s">
        <v>248</v>
      </c>
      <c r="BB84" s="69">
        <v>8</v>
      </c>
      <c r="BC84" s="69"/>
      <c r="BD84" s="69"/>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row>
    <row r="85" spans="1:93" s="104" customFormat="1" ht="30" customHeight="1" x14ac:dyDescent="0.3">
      <c r="A85" s="99"/>
      <c r="B85" s="85"/>
      <c r="C85" s="85"/>
      <c r="D85" s="85"/>
      <c r="E85" s="85"/>
      <c r="F85" s="85"/>
      <c r="G85" s="85"/>
      <c r="H85" s="85"/>
      <c r="I85" s="85"/>
      <c r="J85" s="85"/>
      <c r="K85" s="85"/>
      <c r="L85" s="86"/>
      <c r="M85" s="101"/>
      <c r="N85" s="90"/>
      <c r="O85" s="31">
        <f t="shared" si="7"/>
        <v>425</v>
      </c>
      <c r="P85" s="80">
        <v>428</v>
      </c>
      <c r="Q85" s="32">
        <f t="shared" si="6"/>
        <v>3</v>
      </c>
      <c r="R85" s="43" t="s">
        <v>187</v>
      </c>
      <c r="S85" s="69" t="s">
        <v>255</v>
      </c>
      <c r="T85" s="69" t="s">
        <v>257</v>
      </c>
      <c r="U85" s="69">
        <v>1.74</v>
      </c>
      <c r="V85" s="69">
        <v>5</v>
      </c>
      <c r="W85" s="69" t="s">
        <v>248</v>
      </c>
      <c r="X85" s="69">
        <v>10</v>
      </c>
      <c r="Y85" s="69" t="s">
        <v>249</v>
      </c>
      <c r="Z85" s="69" t="s">
        <v>250</v>
      </c>
      <c r="AA85" s="69">
        <v>5.87</v>
      </c>
      <c r="AB85" s="69" t="s">
        <v>249</v>
      </c>
      <c r="AC85" s="69" t="s">
        <v>251</v>
      </c>
      <c r="AD85" s="69">
        <v>12</v>
      </c>
      <c r="AE85" s="69">
        <v>94</v>
      </c>
      <c r="AF85" s="69">
        <v>1.91</v>
      </c>
      <c r="AG85" s="69" t="s">
        <v>248</v>
      </c>
      <c r="AH85" s="69" t="s">
        <v>251</v>
      </c>
      <c r="AI85" s="69">
        <v>0.02</v>
      </c>
      <c r="AJ85" s="69">
        <v>10</v>
      </c>
      <c r="AK85" s="69">
        <v>0.08</v>
      </c>
      <c r="AL85" s="69">
        <v>882</v>
      </c>
      <c r="AM85" s="69">
        <v>11</v>
      </c>
      <c r="AN85" s="69">
        <v>0.02</v>
      </c>
      <c r="AO85" s="69" t="s">
        <v>251</v>
      </c>
      <c r="AP85" s="69">
        <v>660</v>
      </c>
      <c r="AQ85" s="69" t="s">
        <v>250</v>
      </c>
      <c r="AR85" s="69">
        <v>0.01</v>
      </c>
      <c r="AS85" s="69" t="s">
        <v>250</v>
      </c>
      <c r="AT85" s="69">
        <v>1</v>
      </c>
      <c r="AU85" s="69">
        <v>22</v>
      </c>
      <c r="AV85" s="69" t="s">
        <v>252</v>
      </c>
      <c r="AW85" s="69">
        <v>0.06</v>
      </c>
      <c r="AX85" s="69" t="s">
        <v>248</v>
      </c>
      <c r="AY85" s="69">
        <v>10</v>
      </c>
      <c r="AZ85" s="69">
        <v>16</v>
      </c>
      <c r="BA85" s="69" t="s">
        <v>248</v>
      </c>
      <c r="BB85" s="69">
        <v>8</v>
      </c>
      <c r="BC85" s="69"/>
      <c r="BD85" s="69"/>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row>
    <row r="86" spans="1:93" s="104" customFormat="1" ht="30" customHeight="1" x14ac:dyDescent="0.3">
      <c r="A86" s="99"/>
      <c r="B86" s="85"/>
      <c r="C86" s="85"/>
      <c r="D86" s="85"/>
      <c r="E86" s="85"/>
      <c r="F86" s="85"/>
      <c r="G86" s="85"/>
      <c r="H86" s="85"/>
      <c r="I86" s="85"/>
      <c r="J86" s="85"/>
      <c r="K86" s="85"/>
      <c r="L86" s="86"/>
      <c r="M86" s="101"/>
      <c r="N86" s="90" t="s">
        <v>193</v>
      </c>
      <c r="O86" s="31">
        <f t="shared" si="7"/>
        <v>428</v>
      </c>
      <c r="P86" s="80">
        <v>431</v>
      </c>
      <c r="Q86" s="32">
        <f t="shared" si="6"/>
        <v>3</v>
      </c>
      <c r="R86" s="43" t="s">
        <v>188</v>
      </c>
      <c r="S86" s="69" t="s">
        <v>255</v>
      </c>
      <c r="T86" s="69" t="s">
        <v>257</v>
      </c>
      <c r="U86" s="69">
        <v>2.0299999999999998</v>
      </c>
      <c r="V86" s="69">
        <v>6</v>
      </c>
      <c r="W86" s="69" t="s">
        <v>248</v>
      </c>
      <c r="X86" s="69" t="s">
        <v>248</v>
      </c>
      <c r="Y86" s="69" t="s">
        <v>249</v>
      </c>
      <c r="Z86" s="69" t="s">
        <v>250</v>
      </c>
      <c r="AA86" s="69">
        <v>6.6</v>
      </c>
      <c r="AB86" s="69" t="s">
        <v>249</v>
      </c>
      <c r="AC86" s="69" t="s">
        <v>251</v>
      </c>
      <c r="AD86" s="69">
        <v>9</v>
      </c>
      <c r="AE86" s="69">
        <v>22</v>
      </c>
      <c r="AF86" s="69">
        <v>1.95</v>
      </c>
      <c r="AG86" s="69" t="s">
        <v>248</v>
      </c>
      <c r="AH86" s="69" t="s">
        <v>251</v>
      </c>
      <c r="AI86" s="69">
        <v>0.01</v>
      </c>
      <c r="AJ86" s="69" t="s">
        <v>248</v>
      </c>
      <c r="AK86" s="69">
        <v>0.1</v>
      </c>
      <c r="AL86" s="69">
        <v>929</v>
      </c>
      <c r="AM86" s="69">
        <v>34</v>
      </c>
      <c r="AN86" s="69">
        <v>0.01</v>
      </c>
      <c r="AO86" s="69">
        <v>1</v>
      </c>
      <c r="AP86" s="69">
        <v>670</v>
      </c>
      <c r="AQ86" s="69" t="s">
        <v>250</v>
      </c>
      <c r="AR86" s="69">
        <v>0.01</v>
      </c>
      <c r="AS86" s="69" t="s">
        <v>250</v>
      </c>
      <c r="AT86" s="69">
        <v>1</v>
      </c>
      <c r="AU86" s="69">
        <v>20</v>
      </c>
      <c r="AV86" s="69" t="s">
        <v>252</v>
      </c>
      <c r="AW86" s="69">
        <v>0.04</v>
      </c>
      <c r="AX86" s="69" t="s">
        <v>248</v>
      </c>
      <c r="AY86" s="69" t="s">
        <v>248</v>
      </c>
      <c r="AZ86" s="69">
        <v>18</v>
      </c>
      <c r="BA86" s="69" t="s">
        <v>248</v>
      </c>
      <c r="BB86" s="69">
        <v>7</v>
      </c>
      <c r="BC86" s="69"/>
      <c r="BD86" s="69"/>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row>
    <row r="87" spans="1:93" s="115" customFormat="1" ht="30" customHeight="1" x14ac:dyDescent="0.3">
      <c r="A87" s="116"/>
      <c r="C87" s="115" t="s">
        <v>205</v>
      </c>
      <c r="L87" s="117"/>
      <c r="M87" s="144"/>
      <c r="N87" s="145"/>
      <c r="O87" s="110"/>
      <c r="P87" s="111"/>
      <c r="Q87" s="112"/>
      <c r="R87" s="113" t="s">
        <v>199</v>
      </c>
      <c r="S87" s="114" t="s">
        <v>255</v>
      </c>
      <c r="T87" s="114" t="s">
        <v>257</v>
      </c>
      <c r="U87" s="114">
        <v>0.03</v>
      </c>
      <c r="V87" s="114" t="s">
        <v>250</v>
      </c>
      <c r="W87" s="114" t="s">
        <v>248</v>
      </c>
      <c r="X87" s="114">
        <v>10</v>
      </c>
      <c r="Y87" s="114" t="s">
        <v>249</v>
      </c>
      <c r="Z87" s="114" t="s">
        <v>250</v>
      </c>
      <c r="AA87" s="114" t="s">
        <v>258</v>
      </c>
      <c r="AB87" s="114" t="s">
        <v>249</v>
      </c>
      <c r="AC87" s="114" t="s">
        <v>251</v>
      </c>
      <c r="AD87" s="114" t="s">
        <v>251</v>
      </c>
      <c r="AE87" s="114">
        <v>7</v>
      </c>
      <c r="AF87" s="114">
        <v>0.08</v>
      </c>
      <c r="AG87" s="114" t="s">
        <v>248</v>
      </c>
      <c r="AH87" s="114" t="s">
        <v>251</v>
      </c>
      <c r="AI87" s="114" t="s">
        <v>256</v>
      </c>
      <c r="AJ87" s="114" t="s">
        <v>248</v>
      </c>
      <c r="AK87" s="114">
        <v>0.5</v>
      </c>
      <c r="AL87" s="114">
        <v>73</v>
      </c>
      <c r="AM87" s="114" t="s">
        <v>251</v>
      </c>
      <c r="AN87" s="114">
        <v>0.01</v>
      </c>
      <c r="AO87" s="114">
        <v>12</v>
      </c>
      <c r="AP87" s="114">
        <v>70</v>
      </c>
      <c r="AQ87" s="114" t="s">
        <v>250</v>
      </c>
      <c r="AR87" s="114" t="s">
        <v>256</v>
      </c>
      <c r="AS87" s="114" t="s">
        <v>250</v>
      </c>
      <c r="AT87" s="114" t="s">
        <v>251</v>
      </c>
      <c r="AU87" s="114">
        <v>91</v>
      </c>
      <c r="AV87" s="114" t="s">
        <v>252</v>
      </c>
      <c r="AW87" s="114" t="s">
        <v>256</v>
      </c>
      <c r="AX87" s="114" t="s">
        <v>248</v>
      </c>
      <c r="AY87" s="114" t="s">
        <v>248</v>
      </c>
      <c r="AZ87" s="114" t="s">
        <v>251</v>
      </c>
      <c r="BA87" s="114" t="s">
        <v>248</v>
      </c>
      <c r="BB87" s="114" t="s">
        <v>250</v>
      </c>
      <c r="BC87" s="114"/>
      <c r="BD87" s="114"/>
    </row>
    <row r="88" spans="1:93" s="104" customFormat="1" ht="30" customHeight="1" x14ac:dyDescent="0.3">
      <c r="A88" s="99"/>
      <c r="B88" s="85"/>
      <c r="C88" s="85"/>
      <c r="D88" s="85"/>
      <c r="E88" s="85"/>
      <c r="F88" s="85"/>
      <c r="G88" s="85"/>
      <c r="H88" s="85"/>
      <c r="I88" s="85"/>
      <c r="J88" s="85"/>
      <c r="K88" s="85"/>
      <c r="L88" s="86"/>
      <c r="M88" s="140" t="s">
        <v>212</v>
      </c>
      <c r="N88" s="141"/>
      <c r="O88" s="31">
        <v>431</v>
      </c>
      <c r="P88" s="80">
        <v>434</v>
      </c>
      <c r="Q88" s="32">
        <f t="shared" si="6"/>
        <v>3</v>
      </c>
      <c r="R88" s="43" t="s">
        <v>200</v>
      </c>
      <c r="S88" s="69" t="s">
        <v>255</v>
      </c>
      <c r="T88" s="69">
        <v>0.3</v>
      </c>
      <c r="U88" s="69">
        <v>2.04</v>
      </c>
      <c r="V88" s="69">
        <v>9</v>
      </c>
      <c r="W88" s="69" t="s">
        <v>248</v>
      </c>
      <c r="X88" s="69" t="s">
        <v>248</v>
      </c>
      <c r="Y88" s="69" t="s">
        <v>249</v>
      </c>
      <c r="Z88" s="69" t="s">
        <v>250</v>
      </c>
      <c r="AA88" s="69">
        <v>9.1</v>
      </c>
      <c r="AB88" s="69" t="s">
        <v>249</v>
      </c>
      <c r="AC88" s="69">
        <v>4</v>
      </c>
      <c r="AD88" s="69">
        <v>22</v>
      </c>
      <c r="AE88" s="69">
        <v>702</v>
      </c>
      <c r="AF88" s="69">
        <v>4.37</v>
      </c>
      <c r="AG88" s="69" t="s">
        <v>248</v>
      </c>
      <c r="AH88" s="69" t="s">
        <v>251</v>
      </c>
      <c r="AI88" s="69">
        <v>0.01</v>
      </c>
      <c r="AJ88" s="69">
        <v>10</v>
      </c>
      <c r="AK88" s="69">
        <v>0.19</v>
      </c>
      <c r="AL88" s="69">
        <v>1495</v>
      </c>
      <c r="AM88" s="69">
        <v>67</v>
      </c>
      <c r="AN88" s="69">
        <v>0.01</v>
      </c>
      <c r="AO88" s="69">
        <v>7</v>
      </c>
      <c r="AP88" s="69">
        <v>1610</v>
      </c>
      <c r="AQ88" s="69" t="s">
        <v>250</v>
      </c>
      <c r="AR88" s="69">
        <v>0.24</v>
      </c>
      <c r="AS88" s="69">
        <v>2</v>
      </c>
      <c r="AT88" s="69">
        <v>2</v>
      </c>
      <c r="AU88" s="69">
        <v>16</v>
      </c>
      <c r="AV88" s="69" t="s">
        <v>252</v>
      </c>
      <c r="AW88" s="69">
        <v>0.06</v>
      </c>
      <c r="AX88" s="69" t="s">
        <v>248</v>
      </c>
      <c r="AY88" s="69" t="s">
        <v>248</v>
      </c>
      <c r="AZ88" s="69">
        <v>22</v>
      </c>
      <c r="BA88" s="69" t="s">
        <v>248</v>
      </c>
      <c r="BB88" s="69">
        <v>11</v>
      </c>
      <c r="BC88" s="69"/>
      <c r="BD88" s="69"/>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row>
    <row r="89" spans="1:93" s="29" customFormat="1" ht="30" customHeight="1" x14ac:dyDescent="0.3">
      <c r="A89" s="99"/>
      <c r="B89" s="85"/>
      <c r="C89" s="85"/>
      <c r="D89" s="85"/>
      <c r="E89" s="85"/>
      <c r="F89" s="85"/>
      <c r="G89" s="85"/>
      <c r="H89" s="85"/>
      <c r="I89" s="85"/>
      <c r="J89" s="85"/>
      <c r="K89" s="85"/>
      <c r="L89" s="86"/>
      <c r="M89" s="140" t="s">
        <v>213</v>
      </c>
      <c r="N89" s="141"/>
      <c r="O89" s="31">
        <f t="shared" si="7"/>
        <v>434</v>
      </c>
      <c r="P89" s="80">
        <v>437</v>
      </c>
      <c r="Q89" s="32">
        <f t="shared" si="6"/>
        <v>3</v>
      </c>
      <c r="R89" s="43" t="s">
        <v>201</v>
      </c>
      <c r="S89" s="69">
        <v>5.0000000000000001E-3</v>
      </c>
      <c r="T89" s="69">
        <v>1.7</v>
      </c>
      <c r="U89" s="69">
        <v>1.8</v>
      </c>
      <c r="V89" s="69">
        <v>4</v>
      </c>
      <c r="W89" s="69" t="s">
        <v>248</v>
      </c>
      <c r="X89" s="69" t="s">
        <v>248</v>
      </c>
      <c r="Y89" s="69" t="s">
        <v>249</v>
      </c>
      <c r="Z89" s="69" t="s">
        <v>250</v>
      </c>
      <c r="AA89" s="69">
        <v>9.6999999999999993</v>
      </c>
      <c r="AB89" s="69">
        <v>1.7</v>
      </c>
      <c r="AC89" s="69">
        <v>26</v>
      </c>
      <c r="AD89" s="69">
        <v>28</v>
      </c>
      <c r="AE89" s="69">
        <v>6610</v>
      </c>
      <c r="AF89" s="69">
        <v>6.34</v>
      </c>
      <c r="AG89" s="69">
        <v>10</v>
      </c>
      <c r="AH89" s="69" t="s">
        <v>251</v>
      </c>
      <c r="AI89" s="69" t="s">
        <v>256</v>
      </c>
      <c r="AJ89" s="69" t="s">
        <v>248</v>
      </c>
      <c r="AK89" s="69">
        <v>0.17</v>
      </c>
      <c r="AL89" s="69">
        <v>1810</v>
      </c>
      <c r="AM89" s="69">
        <v>53</v>
      </c>
      <c r="AN89" s="69" t="s">
        <v>256</v>
      </c>
      <c r="AO89" s="69">
        <v>9</v>
      </c>
      <c r="AP89" s="69">
        <v>370</v>
      </c>
      <c r="AQ89" s="69">
        <v>4</v>
      </c>
      <c r="AR89" s="69">
        <v>1.26</v>
      </c>
      <c r="AS89" s="69" t="s">
        <v>250</v>
      </c>
      <c r="AT89" s="69">
        <v>3</v>
      </c>
      <c r="AU89" s="69">
        <v>19</v>
      </c>
      <c r="AV89" s="69" t="s">
        <v>252</v>
      </c>
      <c r="AW89" s="69">
        <v>0.06</v>
      </c>
      <c r="AX89" s="69" t="s">
        <v>248</v>
      </c>
      <c r="AY89" s="69" t="s">
        <v>248</v>
      </c>
      <c r="AZ89" s="69">
        <v>27</v>
      </c>
      <c r="BA89" s="69" t="s">
        <v>248</v>
      </c>
      <c r="BB89" s="69">
        <v>77</v>
      </c>
      <c r="BC89" s="69"/>
      <c r="BD89" s="69"/>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row>
    <row r="90" spans="1:93" s="29" customFormat="1" ht="30" customHeight="1" x14ac:dyDescent="0.3">
      <c r="A90" s="99"/>
      <c r="B90" s="85"/>
      <c r="C90" s="85"/>
      <c r="D90" s="85"/>
      <c r="E90" s="85"/>
      <c r="F90" s="85"/>
      <c r="G90" s="85"/>
      <c r="H90" s="85"/>
      <c r="I90" s="85"/>
      <c r="J90" s="85"/>
      <c r="K90" s="85"/>
      <c r="L90" s="86"/>
      <c r="M90" s="140" t="s">
        <v>214</v>
      </c>
      <c r="N90" s="141"/>
      <c r="O90" s="31">
        <f t="shared" si="7"/>
        <v>437</v>
      </c>
      <c r="P90" s="80">
        <v>440</v>
      </c>
      <c r="Q90" s="32">
        <f t="shared" si="6"/>
        <v>3</v>
      </c>
      <c r="R90" s="43" t="s">
        <v>202</v>
      </c>
      <c r="S90" s="69" t="s">
        <v>255</v>
      </c>
      <c r="T90" s="69">
        <v>0.9</v>
      </c>
      <c r="U90" s="69">
        <v>2</v>
      </c>
      <c r="V90" s="69">
        <v>2</v>
      </c>
      <c r="W90" s="69" t="s">
        <v>248</v>
      </c>
      <c r="X90" s="69" t="s">
        <v>248</v>
      </c>
      <c r="Y90" s="69" t="s">
        <v>249</v>
      </c>
      <c r="Z90" s="69" t="s">
        <v>250</v>
      </c>
      <c r="AA90" s="69">
        <v>10.3</v>
      </c>
      <c r="AB90" s="69">
        <v>0.6</v>
      </c>
      <c r="AC90" s="69">
        <v>10</v>
      </c>
      <c r="AD90" s="69">
        <v>11</v>
      </c>
      <c r="AE90" s="69">
        <v>2680</v>
      </c>
      <c r="AF90" s="69">
        <v>6.11</v>
      </c>
      <c r="AG90" s="69" t="s">
        <v>248</v>
      </c>
      <c r="AH90" s="69" t="s">
        <v>251</v>
      </c>
      <c r="AI90" s="69" t="s">
        <v>256</v>
      </c>
      <c r="AJ90" s="69" t="s">
        <v>248</v>
      </c>
      <c r="AK90" s="69">
        <v>0.16</v>
      </c>
      <c r="AL90" s="69">
        <v>2190</v>
      </c>
      <c r="AM90" s="69">
        <v>119</v>
      </c>
      <c r="AN90" s="69">
        <v>0.01</v>
      </c>
      <c r="AO90" s="69">
        <v>4</v>
      </c>
      <c r="AP90" s="69">
        <v>130</v>
      </c>
      <c r="AQ90" s="69">
        <v>4</v>
      </c>
      <c r="AR90" s="69">
        <v>0.56999999999999995</v>
      </c>
      <c r="AS90" s="69" t="s">
        <v>250</v>
      </c>
      <c r="AT90" s="69">
        <v>1</v>
      </c>
      <c r="AU90" s="69">
        <v>7</v>
      </c>
      <c r="AV90" s="69" t="s">
        <v>252</v>
      </c>
      <c r="AW90" s="69">
        <v>0.05</v>
      </c>
      <c r="AX90" s="69" t="s">
        <v>248</v>
      </c>
      <c r="AY90" s="69" t="s">
        <v>248</v>
      </c>
      <c r="AZ90" s="69">
        <v>34</v>
      </c>
      <c r="BA90" s="69" t="s">
        <v>248</v>
      </c>
      <c r="BB90" s="69">
        <v>22</v>
      </c>
      <c r="BC90" s="69"/>
      <c r="BD90" s="69"/>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row>
    <row r="91" spans="1:93" s="104" customFormat="1" ht="30" customHeight="1" x14ac:dyDescent="0.3">
      <c r="A91" s="99"/>
      <c r="B91" s="85"/>
      <c r="C91" s="85"/>
      <c r="D91" s="85"/>
      <c r="E91" s="85"/>
      <c r="F91" s="85"/>
      <c r="G91" s="85"/>
      <c r="H91" s="85"/>
      <c r="I91" s="85"/>
      <c r="J91" s="85"/>
      <c r="K91" s="85"/>
      <c r="L91" s="86"/>
      <c r="M91" s="138" t="s">
        <v>215</v>
      </c>
      <c r="N91" s="139"/>
      <c r="O91" s="31">
        <f t="shared" si="7"/>
        <v>440</v>
      </c>
      <c r="P91" s="80">
        <v>443</v>
      </c>
      <c r="Q91" s="32">
        <f t="shared" si="6"/>
        <v>3</v>
      </c>
      <c r="R91" s="43" t="s">
        <v>203</v>
      </c>
      <c r="S91" s="69" t="s">
        <v>255</v>
      </c>
      <c r="T91" s="69">
        <v>0.3</v>
      </c>
      <c r="U91" s="69">
        <v>1.7</v>
      </c>
      <c r="V91" s="69">
        <v>5</v>
      </c>
      <c r="W91" s="69" t="s">
        <v>248</v>
      </c>
      <c r="X91" s="69" t="s">
        <v>248</v>
      </c>
      <c r="Y91" s="69" t="s">
        <v>249</v>
      </c>
      <c r="Z91" s="69" t="s">
        <v>250</v>
      </c>
      <c r="AA91" s="69">
        <v>8.9</v>
      </c>
      <c r="AB91" s="69" t="s">
        <v>249</v>
      </c>
      <c r="AC91" s="69">
        <v>10</v>
      </c>
      <c r="AD91" s="69">
        <v>9</v>
      </c>
      <c r="AE91" s="69">
        <v>450</v>
      </c>
      <c r="AF91" s="69">
        <v>5.18</v>
      </c>
      <c r="AG91" s="69" t="s">
        <v>248</v>
      </c>
      <c r="AH91" s="69" t="s">
        <v>251</v>
      </c>
      <c r="AI91" s="69" t="s">
        <v>256</v>
      </c>
      <c r="AJ91" s="69" t="s">
        <v>248</v>
      </c>
      <c r="AK91" s="69">
        <v>0.1</v>
      </c>
      <c r="AL91" s="69">
        <v>1890</v>
      </c>
      <c r="AM91" s="69">
        <v>11</v>
      </c>
      <c r="AN91" s="69" t="s">
        <v>256</v>
      </c>
      <c r="AO91" s="69">
        <v>4</v>
      </c>
      <c r="AP91" s="69">
        <v>220</v>
      </c>
      <c r="AQ91" s="69" t="s">
        <v>250</v>
      </c>
      <c r="AR91" s="69">
        <v>0.74</v>
      </c>
      <c r="AS91" s="69" t="s">
        <v>250</v>
      </c>
      <c r="AT91" s="69">
        <v>1</v>
      </c>
      <c r="AU91" s="69">
        <v>4</v>
      </c>
      <c r="AV91" s="69" t="s">
        <v>252</v>
      </c>
      <c r="AW91" s="69">
        <v>0.04</v>
      </c>
      <c r="AX91" s="69" t="s">
        <v>248</v>
      </c>
      <c r="AY91" s="69" t="s">
        <v>248</v>
      </c>
      <c r="AZ91" s="69">
        <v>27</v>
      </c>
      <c r="BA91" s="69" t="s">
        <v>248</v>
      </c>
      <c r="BB91" s="69">
        <v>7</v>
      </c>
      <c r="BC91" s="69"/>
      <c r="BD91" s="69"/>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row>
    <row r="92" spans="1:93" s="85" customFormat="1" ht="30" customHeight="1" x14ac:dyDescent="0.3">
      <c r="F92" s="47"/>
      <c r="N92" s="96" t="s">
        <v>216</v>
      </c>
      <c r="O92" s="31">
        <f t="shared" si="7"/>
        <v>443</v>
      </c>
      <c r="P92" s="74">
        <v>446</v>
      </c>
      <c r="Q92" s="32">
        <f t="shared" si="6"/>
        <v>3</v>
      </c>
      <c r="R92" s="43" t="s">
        <v>204</v>
      </c>
      <c r="S92" s="69" t="s">
        <v>255</v>
      </c>
      <c r="T92" s="69">
        <v>0.3</v>
      </c>
      <c r="U92" s="69">
        <v>1.78</v>
      </c>
      <c r="V92" s="69">
        <v>5</v>
      </c>
      <c r="W92" s="69" t="s">
        <v>248</v>
      </c>
      <c r="X92" s="69" t="s">
        <v>248</v>
      </c>
      <c r="Y92" s="69" t="s">
        <v>249</v>
      </c>
      <c r="Z92" s="69" t="s">
        <v>250</v>
      </c>
      <c r="AA92" s="69">
        <v>8.8000000000000007</v>
      </c>
      <c r="AB92" s="69" t="s">
        <v>249</v>
      </c>
      <c r="AC92" s="69">
        <v>8</v>
      </c>
      <c r="AD92" s="69">
        <v>8</v>
      </c>
      <c r="AE92" s="69">
        <v>600</v>
      </c>
      <c r="AF92" s="69">
        <v>5.42</v>
      </c>
      <c r="AG92" s="69" t="s">
        <v>248</v>
      </c>
      <c r="AH92" s="69" t="s">
        <v>251</v>
      </c>
      <c r="AI92" s="69" t="s">
        <v>256</v>
      </c>
      <c r="AJ92" s="69" t="s">
        <v>248</v>
      </c>
      <c r="AK92" s="69">
        <v>0.1</v>
      </c>
      <c r="AL92" s="69">
        <v>2130</v>
      </c>
      <c r="AM92" s="69">
        <v>3</v>
      </c>
      <c r="AN92" s="69" t="s">
        <v>256</v>
      </c>
      <c r="AO92" s="69">
        <v>5</v>
      </c>
      <c r="AP92" s="69">
        <v>260</v>
      </c>
      <c r="AQ92" s="69">
        <v>2</v>
      </c>
      <c r="AR92" s="69">
        <v>0.79</v>
      </c>
      <c r="AS92" s="69" t="s">
        <v>250</v>
      </c>
      <c r="AT92" s="69" t="s">
        <v>251</v>
      </c>
      <c r="AU92" s="69">
        <v>4</v>
      </c>
      <c r="AV92" s="69" t="s">
        <v>252</v>
      </c>
      <c r="AW92" s="69">
        <v>0.05</v>
      </c>
      <c r="AX92" s="69" t="s">
        <v>248</v>
      </c>
      <c r="AY92" s="69" t="s">
        <v>248</v>
      </c>
      <c r="AZ92" s="69">
        <v>32</v>
      </c>
      <c r="BA92" s="69" t="s">
        <v>248</v>
      </c>
      <c r="BB92" s="69">
        <v>7</v>
      </c>
      <c r="BC92" s="69"/>
      <c r="BD92" s="69"/>
    </row>
    <row r="93" spans="1:93" s="104" customFormat="1" ht="30" customHeight="1" x14ac:dyDescent="0.3">
      <c r="A93" s="99"/>
      <c r="B93" s="85"/>
      <c r="C93" s="85"/>
      <c r="D93" s="85"/>
      <c r="E93" s="85"/>
      <c r="F93" s="85"/>
      <c r="G93" s="85"/>
      <c r="H93" s="85"/>
      <c r="I93" s="85"/>
      <c r="J93" s="85"/>
      <c r="K93" s="85"/>
      <c r="L93" s="86"/>
      <c r="M93" s="140" t="s">
        <v>217</v>
      </c>
      <c r="N93" s="141"/>
      <c r="O93" s="31">
        <f t="shared" si="7"/>
        <v>446</v>
      </c>
      <c r="P93" s="80">
        <v>449</v>
      </c>
      <c r="Q93" s="32">
        <f t="shared" si="6"/>
        <v>3</v>
      </c>
      <c r="R93" s="43" t="s">
        <v>206</v>
      </c>
      <c r="S93" s="69" t="s">
        <v>255</v>
      </c>
      <c r="T93" s="69">
        <v>0.2</v>
      </c>
      <c r="U93" s="69">
        <v>1.39</v>
      </c>
      <c r="V93" s="69">
        <v>4</v>
      </c>
      <c r="W93" s="69" t="s">
        <v>248</v>
      </c>
      <c r="X93" s="69" t="s">
        <v>248</v>
      </c>
      <c r="Y93" s="69" t="s">
        <v>249</v>
      </c>
      <c r="Z93" s="69" t="s">
        <v>250</v>
      </c>
      <c r="AA93" s="69">
        <v>7.6</v>
      </c>
      <c r="AB93" s="69" t="s">
        <v>249</v>
      </c>
      <c r="AC93" s="69">
        <v>1</v>
      </c>
      <c r="AD93" s="69">
        <v>10</v>
      </c>
      <c r="AE93" s="69">
        <v>86</v>
      </c>
      <c r="AF93" s="69">
        <v>3.74</v>
      </c>
      <c r="AG93" s="69" t="s">
        <v>248</v>
      </c>
      <c r="AH93" s="69">
        <v>1</v>
      </c>
      <c r="AI93" s="69">
        <v>0.01</v>
      </c>
      <c r="AJ93" s="69" t="s">
        <v>248</v>
      </c>
      <c r="AK93" s="69">
        <v>0.08</v>
      </c>
      <c r="AL93" s="69">
        <v>1505</v>
      </c>
      <c r="AM93" s="69">
        <v>1</v>
      </c>
      <c r="AN93" s="69">
        <v>0.01</v>
      </c>
      <c r="AO93" s="69">
        <v>1</v>
      </c>
      <c r="AP93" s="69">
        <v>520</v>
      </c>
      <c r="AQ93" s="69">
        <v>2</v>
      </c>
      <c r="AR93" s="69">
        <v>0.1</v>
      </c>
      <c r="AS93" s="69" t="s">
        <v>250</v>
      </c>
      <c r="AT93" s="69" t="s">
        <v>251</v>
      </c>
      <c r="AU93" s="69">
        <v>6</v>
      </c>
      <c r="AV93" s="69" t="s">
        <v>252</v>
      </c>
      <c r="AW93" s="69">
        <v>0.03</v>
      </c>
      <c r="AX93" s="69" t="s">
        <v>248</v>
      </c>
      <c r="AY93" s="69" t="s">
        <v>248</v>
      </c>
      <c r="AZ93" s="69">
        <v>21</v>
      </c>
      <c r="BA93" s="69" t="s">
        <v>248</v>
      </c>
      <c r="BB93" s="69">
        <v>6</v>
      </c>
      <c r="BC93" s="69"/>
      <c r="BD93" s="69"/>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row>
    <row r="94" spans="1:93" s="29" customFormat="1" ht="30" customHeight="1" x14ac:dyDescent="0.3">
      <c r="A94" s="99"/>
      <c r="B94" s="85"/>
      <c r="C94" s="85"/>
      <c r="D94" s="85"/>
      <c r="E94" s="85"/>
      <c r="F94" s="85"/>
      <c r="G94" s="85"/>
      <c r="H94" s="85"/>
      <c r="I94" s="85"/>
      <c r="J94" s="85"/>
      <c r="K94" s="85"/>
      <c r="L94" s="86"/>
      <c r="M94" s="140" t="s">
        <v>160</v>
      </c>
      <c r="N94" s="141"/>
      <c r="O94" s="31">
        <f t="shared" si="7"/>
        <v>449</v>
      </c>
      <c r="P94" s="80">
        <v>452</v>
      </c>
      <c r="Q94" s="32">
        <f t="shared" si="6"/>
        <v>3</v>
      </c>
      <c r="R94" s="43" t="s">
        <v>207</v>
      </c>
      <c r="S94" s="69">
        <v>7.0000000000000001E-3</v>
      </c>
      <c r="T94" s="69">
        <v>0.2</v>
      </c>
      <c r="U94" s="69">
        <v>1.35</v>
      </c>
      <c r="V94" s="69">
        <v>3</v>
      </c>
      <c r="W94" s="69" t="s">
        <v>248</v>
      </c>
      <c r="X94" s="69" t="s">
        <v>248</v>
      </c>
      <c r="Y94" s="69" t="s">
        <v>249</v>
      </c>
      <c r="Z94" s="69" t="s">
        <v>250</v>
      </c>
      <c r="AA94" s="69">
        <v>7.4</v>
      </c>
      <c r="AB94" s="69" t="s">
        <v>249</v>
      </c>
      <c r="AC94" s="69">
        <v>1</v>
      </c>
      <c r="AD94" s="69">
        <v>10</v>
      </c>
      <c r="AE94" s="69">
        <v>28</v>
      </c>
      <c r="AF94" s="69">
        <v>3.73</v>
      </c>
      <c r="AG94" s="69" t="s">
        <v>248</v>
      </c>
      <c r="AH94" s="69" t="s">
        <v>251</v>
      </c>
      <c r="AI94" s="69" t="s">
        <v>256</v>
      </c>
      <c r="AJ94" s="69" t="s">
        <v>248</v>
      </c>
      <c r="AK94" s="69">
        <v>0.05</v>
      </c>
      <c r="AL94" s="69">
        <v>1425</v>
      </c>
      <c r="AM94" s="69">
        <v>1</v>
      </c>
      <c r="AN94" s="69" t="s">
        <v>256</v>
      </c>
      <c r="AO94" s="69">
        <v>2</v>
      </c>
      <c r="AP94" s="69">
        <v>190</v>
      </c>
      <c r="AQ94" s="69">
        <v>2</v>
      </c>
      <c r="AR94" s="69">
        <v>0.04</v>
      </c>
      <c r="AS94" s="69" t="s">
        <v>250</v>
      </c>
      <c r="AT94" s="69" t="s">
        <v>251</v>
      </c>
      <c r="AU94" s="69">
        <v>2</v>
      </c>
      <c r="AV94" s="69" t="s">
        <v>252</v>
      </c>
      <c r="AW94" s="69">
        <v>0.03</v>
      </c>
      <c r="AX94" s="69" t="s">
        <v>248</v>
      </c>
      <c r="AY94" s="69" t="s">
        <v>248</v>
      </c>
      <c r="AZ94" s="69">
        <v>21</v>
      </c>
      <c r="BA94" s="69" t="s">
        <v>248</v>
      </c>
      <c r="BB94" s="69">
        <v>3</v>
      </c>
      <c r="BC94" s="69"/>
      <c r="BD94" s="69"/>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row>
    <row r="95" spans="1:93" s="29" customFormat="1" ht="30" customHeight="1" x14ac:dyDescent="0.3">
      <c r="A95" s="99"/>
      <c r="B95" s="85"/>
      <c r="C95" s="85"/>
      <c r="D95" s="85"/>
      <c r="E95" s="85"/>
      <c r="F95" s="85"/>
      <c r="G95" s="85"/>
      <c r="H95" s="85"/>
      <c r="I95" s="85"/>
      <c r="J95" s="85"/>
      <c r="K95" s="85"/>
      <c r="L95" s="86"/>
      <c r="M95" s="140"/>
      <c r="N95" s="141"/>
      <c r="O95" s="31">
        <f t="shared" si="7"/>
        <v>452</v>
      </c>
      <c r="P95" s="80">
        <v>455</v>
      </c>
      <c r="Q95" s="32">
        <f t="shared" si="6"/>
        <v>3</v>
      </c>
      <c r="R95" s="43" t="s">
        <v>208</v>
      </c>
      <c r="S95" s="69" t="s">
        <v>255</v>
      </c>
      <c r="T95" s="69">
        <v>0.2</v>
      </c>
      <c r="U95" s="69">
        <v>1.69</v>
      </c>
      <c r="V95" s="69">
        <v>4</v>
      </c>
      <c r="W95" s="69" t="s">
        <v>248</v>
      </c>
      <c r="X95" s="69" t="s">
        <v>248</v>
      </c>
      <c r="Y95" s="69" t="s">
        <v>249</v>
      </c>
      <c r="Z95" s="69" t="s">
        <v>250</v>
      </c>
      <c r="AA95" s="69">
        <v>8.4</v>
      </c>
      <c r="AB95" s="69" t="s">
        <v>249</v>
      </c>
      <c r="AC95" s="69">
        <v>2</v>
      </c>
      <c r="AD95" s="69">
        <v>11</v>
      </c>
      <c r="AE95" s="69">
        <v>7</v>
      </c>
      <c r="AF95" s="69">
        <v>4.3099999999999996</v>
      </c>
      <c r="AG95" s="69" t="s">
        <v>248</v>
      </c>
      <c r="AH95" s="69" t="s">
        <v>251</v>
      </c>
      <c r="AI95" s="69" t="s">
        <v>256</v>
      </c>
      <c r="AJ95" s="69" t="s">
        <v>248</v>
      </c>
      <c r="AK95" s="69">
        <v>7.0000000000000007E-2</v>
      </c>
      <c r="AL95" s="69">
        <v>1585</v>
      </c>
      <c r="AM95" s="69">
        <v>3</v>
      </c>
      <c r="AN95" s="69">
        <v>0.01</v>
      </c>
      <c r="AO95" s="69">
        <v>1</v>
      </c>
      <c r="AP95" s="69">
        <v>320</v>
      </c>
      <c r="AQ95" s="69">
        <v>3</v>
      </c>
      <c r="AR95" s="69">
        <v>0.02</v>
      </c>
      <c r="AS95" s="69" t="s">
        <v>250</v>
      </c>
      <c r="AT95" s="69">
        <v>1</v>
      </c>
      <c r="AU95" s="69">
        <v>5</v>
      </c>
      <c r="AV95" s="69" t="s">
        <v>252</v>
      </c>
      <c r="AW95" s="69">
        <v>0.04</v>
      </c>
      <c r="AX95" s="69" t="s">
        <v>248</v>
      </c>
      <c r="AY95" s="69" t="s">
        <v>248</v>
      </c>
      <c r="AZ95" s="69">
        <v>27</v>
      </c>
      <c r="BA95" s="69" t="s">
        <v>248</v>
      </c>
      <c r="BB95" s="69">
        <v>4</v>
      </c>
      <c r="BC95" s="69"/>
      <c r="BD95" s="69"/>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row>
    <row r="96" spans="1:93" s="104" customFormat="1" ht="30" customHeight="1" x14ac:dyDescent="0.3">
      <c r="A96" s="99"/>
      <c r="B96" s="85"/>
      <c r="C96" s="85"/>
      <c r="D96" s="85"/>
      <c r="E96" s="85"/>
      <c r="F96" s="85"/>
      <c r="G96" s="85"/>
      <c r="H96" s="85"/>
      <c r="I96" s="85"/>
      <c r="J96" s="85"/>
      <c r="K96" s="85"/>
      <c r="L96" s="86"/>
      <c r="M96" s="138"/>
      <c r="N96" s="139"/>
      <c r="O96" s="31">
        <f t="shared" si="7"/>
        <v>455</v>
      </c>
      <c r="P96" s="80">
        <v>458</v>
      </c>
      <c r="Q96" s="32">
        <f t="shared" si="6"/>
        <v>3</v>
      </c>
      <c r="R96" s="43" t="s">
        <v>209</v>
      </c>
      <c r="S96" s="69" t="s">
        <v>255</v>
      </c>
      <c r="T96" s="69" t="s">
        <v>257</v>
      </c>
      <c r="U96" s="69">
        <v>1.51</v>
      </c>
      <c r="V96" s="69">
        <v>5</v>
      </c>
      <c r="W96" s="69" t="s">
        <v>248</v>
      </c>
      <c r="X96" s="69" t="s">
        <v>248</v>
      </c>
      <c r="Y96" s="69" t="s">
        <v>249</v>
      </c>
      <c r="Z96" s="69" t="s">
        <v>250</v>
      </c>
      <c r="AA96" s="69">
        <v>8</v>
      </c>
      <c r="AB96" s="69" t="s">
        <v>249</v>
      </c>
      <c r="AC96" s="69">
        <v>1</v>
      </c>
      <c r="AD96" s="69">
        <v>8</v>
      </c>
      <c r="AE96" s="69">
        <v>3</v>
      </c>
      <c r="AF96" s="69">
        <v>3.84</v>
      </c>
      <c r="AG96" s="69" t="s">
        <v>248</v>
      </c>
      <c r="AH96" s="69" t="s">
        <v>251</v>
      </c>
      <c r="AI96" s="69" t="s">
        <v>256</v>
      </c>
      <c r="AJ96" s="69" t="s">
        <v>248</v>
      </c>
      <c r="AK96" s="69">
        <v>0.05</v>
      </c>
      <c r="AL96" s="69">
        <v>1435</v>
      </c>
      <c r="AM96" s="69">
        <v>2</v>
      </c>
      <c r="AN96" s="69">
        <v>0.01</v>
      </c>
      <c r="AO96" s="69" t="s">
        <v>251</v>
      </c>
      <c r="AP96" s="69">
        <v>280</v>
      </c>
      <c r="AQ96" s="69">
        <v>3</v>
      </c>
      <c r="AR96" s="69" t="s">
        <v>256</v>
      </c>
      <c r="AS96" s="69">
        <v>2</v>
      </c>
      <c r="AT96" s="69">
        <v>1</v>
      </c>
      <c r="AU96" s="69">
        <v>4</v>
      </c>
      <c r="AV96" s="69" t="s">
        <v>252</v>
      </c>
      <c r="AW96" s="69">
        <v>0.03</v>
      </c>
      <c r="AX96" s="69" t="s">
        <v>248</v>
      </c>
      <c r="AY96" s="69" t="s">
        <v>248</v>
      </c>
      <c r="AZ96" s="69">
        <v>20</v>
      </c>
      <c r="BA96" s="69" t="s">
        <v>248</v>
      </c>
      <c r="BB96" s="69">
        <v>3</v>
      </c>
      <c r="BC96" s="69"/>
      <c r="BD96" s="69"/>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c r="CM96" s="85"/>
      <c r="CN96" s="85"/>
      <c r="CO96" s="85"/>
    </row>
    <row r="97" spans="1:93" s="85" customFormat="1" ht="30" customHeight="1" x14ac:dyDescent="0.3">
      <c r="F97" s="47"/>
      <c r="N97" s="96" t="s">
        <v>218</v>
      </c>
      <c r="O97" s="31">
        <f t="shared" si="7"/>
        <v>458</v>
      </c>
      <c r="P97" s="74">
        <v>461</v>
      </c>
      <c r="Q97" s="32">
        <f t="shared" si="6"/>
        <v>3</v>
      </c>
      <c r="R97" s="43" t="s">
        <v>210</v>
      </c>
      <c r="S97" s="69" t="s">
        <v>255</v>
      </c>
      <c r="T97" s="69">
        <v>0.2</v>
      </c>
      <c r="U97" s="69">
        <v>1.0900000000000001</v>
      </c>
      <c r="V97" s="69">
        <v>17</v>
      </c>
      <c r="W97" s="69" t="s">
        <v>248</v>
      </c>
      <c r="X97" s="69" t="s">
        <v>248</v>
      </c>
      <c r="Y97" s="69" t="s">
        <v>249</v>
      </c>
      <c r="Z97" s="69" t="s">
        <v>250</v>
      </c>
      <c r="AA97" s="69">
        <v>15.2</v>
      </c>
      <c r="AB97" s="69" t="s">
        <v>249</v>
      </c>
      <c r="AC97" s="69">
        <v>2</v>
      </c>
      <c r="AD97" s="69">
        <v>9</v>
      </c>
      <c r="AE97" s="69">
        <v>22</v>
      </c>
      <c r="AF97" s="69">
        <v>12</v>
      </c>
      <c r="AG97" s="69">
        <v>10</v>
      </c>
      <c r="AH97" s="69">
        <v>1</v>
      </c>
      <c r="AI97" s="69" t="s">
        <v>256</v>
      </c>
      <c r="AJ97" s="69" t="s">
        <v>248</v>
      </c>
      <c r="AK97" s="69">
        <v>0.08</v>
      </c>
      <c r="AL97" s="69">
        <v>1565</v>
      </c>
      <c r="AM97" s="69">
        <v>189</v>
      </c>
      <c r="AN97" s="69" t="s">
        <v>256</v>
      </c>
      <c r="AO97" s="69">
        <v>2</v>
      </c>
      <c r="AP97" s="69">
        <v>180</v>
      </c>
      <c r="AQ97" s="69">
        <v>4</v>
      </c>
      <c r="AR97" s="69">
        <v>0.08</v>
      </c>
      <c r="AS97" s="69" t="s">
        <v>250</v>
      </c>
      <c r="AT97" s="69" t="s">
        <v>251</v>
      </c>
      <c r="AU97" s="69">
        <v>2</v>
      </c>
      <c r="AV97" s="69" t="s">
        <v>252</v>
      </c>
      <c r="AW97" s="69">
        <v>0.01</v>
      </c>
      <c r="AX97" s="69" t="s">
        <v>248</v>
      </c>
      <c r="AY97" s="69" t="s">
        <v>248</v>
      </c>
      <c r="AZ97" s="69">
        <v>49</v>
      </c>
      <c r="BA97" s="69">
        <v>10</v>
      </c>
      <c r="BB97" s="69">
        <v>3</v>
      </c>
      <c r="BC97" s="69"/>
      <c r="BD97" s="69"/>
    </row>
    <row r="98" spans="1:93" s="30" customFormat="1" ht="30" customHeight="1" x14ac:dyDescent="0.3">
      <c r="A98" s="99"/>
      <c r="B98" s="85"/>
      <c r="C98" s="85"/>
      <c r="D98" s="85"/>
      <c r="E98" s="85"/>
      <c r="F98" s="85"/>
      <c r="G98" s="85"/>
      <c r="H98" s="85"/>
      <c r="I98" s="85"/>
      <c r="J98" s="85"/>
      <c r="K98" s="85"/>
      <c r="L98" s="86"/>
      <c r="M98" s="101"/>
      <c r="N98" s="90"/>
      <c r="O98" s="31">
        <f t="shared" si="7"/>
        <v>461</v>
      </c>
      <c r="P98" s="80">
        <v>464</v>
      </c>
      <c r="Q98" s="32">
        <f t="shared" si="6"/>
        <v>3</v>
      </c>
      <c r="R98" s="43" t="s">
        <v>211</v>
      </c>
      <c r="S98" s="69" t="s">
        <v>255</v>
      </c>
      <c r="T98" s="69">
        <v>0.3</v>
      </c>
      <c r="U98" s="69">
        <v>0.75</v>
      </c>
      <c r="V98" s="69">
        <v>31</v>
      </c>
      <c r="W98" s="69" t="s">
        <v>248</v>
      </c>
      <c r="X98" s="69" t="s">
        <v>248</v>
      </c>
      <c r="Y98" s="69" t="s">
        <v>249</v>
      </c>
      <c r="Z98" s="69" t="s">
        <v>250</v>
      </c>
      <c r="AA98" s="69">
        <v>15.3</v>
      </c>
      <c r="AB98" s="69">
        <v>0.6</v>
      </c>
      <c r="AC98" s="69">
        <v>2</v>
      </c>
      <c r="AD98" s="69">
        <v>8</v>
      </c>
      <c r="AE98" s="69">
        <v>66</v>
      </c>
      <c r="AF98" s="69">
        <v>13.15</v>
      </c>
      <c r="AG98" s="69">
        <v>10</v>
      </c>
      <c r="AH98" s="69">
        <v>1</v>
      </c>
      <c r="AI98" s="69" t="s">
        <v>256</v>
      </c>
      <c r="AJ98" s="69" t="s">
        <v>248</v>
      </c>
      <c r="AK98" s="69">
        <v>7.0000000000000007E-2</v>
      </c>
      <c r="AL98" s="69">
        <v>1245</v>
      </c>
      <c r="AM98" s="69">
        <v>206</v>
      </c>
      <c r="AN98" s="69" t="s">
        <v>256</v>
      </c>
      <c r="AO98" s="69">
        <v>2</v>
      </c>
      <c r="AP98" s="69">
        <v>140</v>
      </c>
      <c r="AQ98" s="69">
        <v>3</v>
      </c>
      <c r="AR98" s="69">
        <v>0.03</v>
      </c>
      <c r="AS98" s="69" t="s">
        <v>250</v>
      </c>
      <c r="AT98" s="69" t="s">
        <v>251</v>
      </c>
      <c r="AU98" s="69">
        <v>1</v>
      </c>
      <c r="AV98" s="69" t="s">
        <v>252</v>
      </c>
      <c r="AW98" s="69">
        <v>0.01</v>
      </c>
      <c r="AX98" s="69" t="s">
        <v>248</v>
      </c>
      <c r="AY98" s="69" t="s">
        <v>248</v>
      </c>
      <c r="AZ98" s="69">
        <v>51</v>
      </c>
      <c r="BA98" s="69" t="s">
        <v>248</v>
      </c>
      <c r="BB98" s="69">
        <v>3</v>
      </c>
      <c r="BC98" s="69"/>
      <c r="BD98" s="69"/>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row>
    <row r="99" spans="1:93" s="104" customFormat="1" ht="30" customHeight="1" x14ac:dyDescent="0.3">
      <c r="A99" s="99"/>
      <c r="B99" s="85"/>
      <c r="C99" s="85"/>
      <c r="D99" s="85"/>
      <c r="E99" s="85"/>
      <c r="F99" s="85"/>
      <c r="G99" s="85"/>
      <c r="H99" s="85"/>
      <c r="I99" s="85"/>
      <c r="J99" s="85"/>
      <c r="K99" s="85"/>
      <c r="L99" s="86"/>
      <c r="M99" s="140"/>
      <c r="N99" s="141"/>
      <c r="O99" s="31">
        <f t="shared" si="7"/>
        <v>464</v>
      </c>
      <c r="P99" s="80">
        <v>467</v>
      </c>
      <c r="Q99" s="32">
        <f t="shared" si="6"/>
        <v>3</v>
      </c>
      <c r="R99" s="43" t="s">
        <v>219</v>
      </c>
      <c r="S99" s="69" t="s">
        <v>255</v>
      </c>
      <c r="T99" s="69">
        <v>0.2</v>
      </c>
      <c r="U99" s="69">
        <v>1.34</v>
      </c>
      <c r="V99" s="69">
        <v>5</v>
      </c>
      <c r="W99" s="69" t="s">
        <v>248</v>
      </c>
      <c r="X99" s="69" t="s">
        <v>248</v>
      </c>
      <c r="Y99" s="69" t="s">
        <v>249</v>
      </c>
      <c r="Z99" s="69" t="s">
        <v>250</v>
      </c>
      <c r="AA99" s="69">
        <v>12.2</v>
      </c>
      <c r="AB99" s="69" t="s">
        <v>249</v>
      </c>
      <c r="AC99" s="69">
        <v>2</v>
      </c>
      <c r="AD99" s="69">
        <v>8</v>
      </c>
      <c r="AE99" s="69">
        <v>13</v>
      </c>
      <c r="AF99" s="69">
        <v>9.02</v>
      </c>
      <c r="AG99" s="69">
        <v>10</v>
      </c>
      <c r="AH99" s="69" t="s">
        <v>251</v>
      </c>
      <c r="AI99" s="69" t="s">
        <v>256</v>
      </c>
      <c r="AJ99" s="69" t="s">
        <v>248</v>
      </c>
      <c r="AK99" s="69">
        <v>0.09</v>
      </c>
      <c r="AL99" s="69">
        <v>1645</v>
      </c>
      <c r="AM99" s="69">
        <v>4</v>
      </c>
      <c r="AN99" s="69">
        <v>0.01</v>
      </c>
      <c r="AO99" s="69">
        <v>1</v>
      </c>
      <c r="AP99" s="69">
        <v>140</v>
      </c>
      <c r="AQ99" s="69">
        <v>6</v>
      </c>
      <c r="AR99" s="69">
        <v>0.02</v>
      </c>
      <c r="AS99" s="69" t="s">
        <v>250</v>
      </c>
      <c r="AT99" s="69" t="s">
        <v>251</v>
      </c>
      <c r="AU99" s="69">
        <v>1</v>
      </c>
      <c r="AV99" s="69" t="s">
        <v>252</v>
      </c>
      <c r="AW99" s="69">
        <v>0.01</v>
      </c>
      <c r="AX99" s="69" t="s">
        <v>248</v>
      </c>
      <c r="AY99" s="69" t="s">
        <v>248</v>
      </c>
      <c r="AZ99" s="69">
        <v>36</v>
      </c>
      <c r="BA99" s="69" t="s">
        <v>248</v>
      </c>
      <c r="BB99" s="69">
        <v>5</v>
      </c>
      <c r="BC99" s="69"/>
      <c r="BD99" s="69"/>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row>
    <row r="100" spans="1:93" s="30" customFormat="1" ht="157.5" customHeight="1" x14ac:dyDescent="0.3">
      <c r="A100" s="18">
        <v>467</v>
      </c>
      <c r="B100" s="18">
        <v>511</v>
      </c>
      <c r="C100" s="136" t="s">
        <v>246</v>
      </c>
      <c r="D100" s="136"/>
      <c r="E100" s="136"/>
      <c r="F100" s="136"/>
      <c r="G100" s="136"/>
      <c r="H100" s="137" t="s">
        <v>239</v>
      </c>
      <c r="I100" s="137"/>
      <c r="J100" s="137"/>
      <c r="K100" s="137"/>
      <c r="L100" s="137"/>
      <c r="M100" s="137" t="s">
        <v>240</v>
      </c>
      <c r="N100" s="137"/>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66"/>
      <c r="BD100" s="74"/>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row>
    <row r="101" spans="1:93" s="104" customFormat="1" ht="30" customHeight="1" x14ac:dyDescent="0.3">
      <c r="A101" s="99"/>
      <c r="B101" s="85"/>
      <c r="C101" s="85"/>
      <c r="D101" s="85"/>
      <c r="E101" s="85"/>
      <c r="F101" s="85"/>
      <c r="G101" s="85"/>
      <c r="H101" s="85"/>
      <c r="I101" s="85"/>
      <c r="J101" s="85"/>
      <c r="K101" s="85"/>
      <c r="L101" s="86"/>
      <c r="M101" s="140" t="s">
        <v>108</v>
      </c>
      <c r="N101" s="141"/>
      <c r="O101" s="31">
        <f>P99</f>
        <v>467</v>
      </c>
      <c r="P101" s="80">
        <v>470</v>
      </c>
      <c r="Q101" s="32">
        <f t="shared" ref="Q101:Q112" si="8">P101-O101</f>
        <v>3</v>
      </c>
      <c r="R101" s="43" t="s">
        <v>220</v>
      </c>
      <c r="S101" s="69" t="s">
        <v>255</v>
      </c>
      <c r="T101" s="69">
        <v>0.2</v>
      </c>
      <c r="U101" s="69">
        <v>0.91</v>
      </c>
      <c r="V101" s="69">
        <v>5</v>
      </c>
      <c r="W101" s="69" t="s">
        <v>248</v>
      </c>
      <c r="X101" s="69">
        <v>20</v>
      </c>
      <c r="Y101" s="69" t="s">
        <v>249</v>
      </c>
      <c r="Z101" s="69">
        <v>2</v>
      </c>
      <c r="AA101" s="69">
        <v>4.84</v>
      </c>
      <c r="AB101" s="69" t="s">
        <v>249</v>
      </c>
      <c r="AC101" s="69">
        <v>11</v>
      </c>
      <c r="AD101" s="69">
        <v>7</v>
      </c>
      <c r="AE101" s="69">
        <v>350</v>
      </c>
      <c r="AF101" s="69">
        <v>3.96</v>
      </c>
      <c r="AG101" s="69" t="s">
        <v>248</v>
      </c>
      <c r="AH101" s="69" t="s">
        <v>251</v>
      </c>
      <c r="AI101" s="69">
        <v>0.05</v>
      </c>
      <c r="AJ101" s="69" t="s">
        <v>248</v>
      </c>
      <c r="AK101" s="69">
        <v>0.19</v>
      </c>
      <c r="AL101" s="69">
        <v>788</v>
      </c>
      <c r="AM101" s="69">
        <v>90</v>
      </c>
      <c r="AN101" s="69">
        <v>7.0000000000000007E-2</v>
      </c>
      <c r="AO101" s="69">
        <v>18</v>
      </c>
      <c r="AP101" s="69">
        <v>630</v>
      </c>
      <c r="AQ101" s="69">
        <v>3</v>
      </c>
      <c r="AR101" s="69">
        <v>0.56999999999999995</v>
      </c>
      <c r="AS101" s="69" t="s">
        <v>250</v>
      </c>
      <c r="AT101" s="69">
        <v>1</v>
      </c>
      <c r="AU101" s="69">
        <v>42</v>
      </c>
      <c r="AV101" s="69" t="s">
        <v>252</v>
      </c>
      <c r="AW101" s="69">
        <v>0.11</v>
      </c>
      <c r="AX101" s="69" t="s">
        <v>248</v>
      </c>
      <c r="AY101" s="69" t="s">
        <v>248</v>
      </c>
      <c r="AZ101" s="69">
        <v>29</v>
      </c>
      <c r="BA101" s="69">
        <v>10</v>
      </c>
      <c r="BB101" s="69">
        <v>10</v>
      </c>
      <c r="BC101" s="69"/>
      <c r="BD101" s="69"/>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c r="CM101" s="85"/>
      <c r="CN101" s="85"/>
      <c r="CO101" s="85"/>
    </row>
    <row r="102" spans="1:93" s="29" customFormat="1" ht="30" customHeight="1" x14ac:dyDescent="0.3">
      <c r="A102" s="99"/>
      <c r="B102" s="85"/>
      <c r="C102" s="85"/>
      <c r="D102" s="85"/>
      <c r="E102" s="85"/>
      <c r="F102" s="85"/>
      <c r="G102" s="85"/>
      <c r="H102" s="85"/>
      <c r="I102" s="85"/>
      <c r="J102" s="85"/>
      <c r="K102" s="85"/>
      <c r="L102" s="86"/>
      <c r="M102" s="140" t="s">
        <v>233</v>
      </c>
      <c r="N102" s="141"/>
      <c r="O102" s="31">
        <f>P101</f>
        <v>470</v>
      </c>
      <c r="P102" s="80">
        <v>473</v>
      </c>
      <c r="Q102" s="32">
        <f t="shared" si="8"/>
        <v>3</v>
      </c>
      <c r="R102" s="43" t="s">
        <v>221</v>
      </c>
      <c r="S102" s="69" t="s">
        <v>255</v>
      </c>
      <c r="T102" s="69">
        <v>0.2</v>
      </c>
      <c r="U102" s="69">
        <v>0.83</v>
      </c>
      <c r="V102" s="69">
        <v>6</v>
      </c>
      <c r="W102" s="69" t="s">
        <v>248</v>
      </c>
      <c r="X102" s="69">
        <v>10</v>
      </c>
      <c r="Y102" s="69" t="s">
        <v>249</v>
      </c>
      <c r="Z102" s="69" t="s">
        <v>250</v>
      </c>
      <c r="AA102" s="69">
        <v>2.17</v>
      </c>
      <c r="AB102" s="69" t="s">
        <v>249</v>
      </c>
      <c r="AC102" s="69">
        <v>14</v>
      </c>
      <c r="AD102" s="69">
        <v>9</v>
      </c>
      <c r="AE102" s="69">
        <v>520</v>
      </c>
      <c r="AF102" s="69">
        <v>2.04</v>
      </c>
      <c r="AG102" s="69" t="s">
        <v>248</v>
      </c>
      <c r="AH102" s="69" t="s">
        <v>251</v>
      </c>
      <c r="AI102" s="69">
        <v>0.03</v>
      </c>
      <c r="AJ102" s="69" t="s">
        <v>248</v>
      </c>
      <c r="AK102" s="69">
        <v>0.28000000000000003</v>
      </c>
      <c r="AL102" s="69">
        <v>339</v>
      </c>
      <c r="AM102" s="69">
        <v>95</v>
      </c>
      <c r="AN102" s="69">
        <v>0.08</v>
      </c>
      <c r="AO102" s="69">
        <v>20</v>
      </c>
      <c r="AP102" s="69">
        <v>730</v>
      </c>
      <c r="AQ102" s="69">
        <v>4</v>
      </c>
      <c r="AR102" s="69">
        <v>1.01</v>
      </c>
      <c r="AS102" s="69" t="s">
        <v>250</v>
      </c>
      <c r="AT102" s="69">
        <v>1</v>
      </c>
      <c r="AU102" s="69">
        <v>73</v>
      </c>
      <c r="AV102" s="69" t="s">
        <v>252</v>
      </c>
      <c r="AW102" s="69">
        <v>0.12</v>
      </c>
      <c r="AX102" s="69" t="s">
        <v>248</v>
      </c>
      <c r="AY102" s="69" t="s">
        <v>248</v>
      </c>
      <c r="AZ102" s="69">
        <v>21</v>
      </c>
      <c r="BA102" s="69" t="s">
        <v>248</v>
      </c>
      <c r="BB102" s="69">
        <v>16</v>
      </c>
      <c r="BC102" s="69"/>
      <c r="BD102" s="69"/>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row>
    <row r="103" spans="1:93" s="29" customFormat="1" ht="30" customHeight="1" x14ac:dyDescent="0.3">
      <c r="A103" s="99"/>
      <c r="B103" s="85"/>
      <c r="C103" s="85"/>
      <c r="D103" s="85"/>
      <c r="E103" s="85"/>
      <c r="F103" s="85"/>
      <c r="G103" s="85"/>
      <c r="H103" s="85"/>
      <c r="I103" s="85"/>
      <c r="J103" s="85"/>
      <c r="K103" s="85"/>
      <c r="L103" s="86"/>
      <c r="M103" s="140" t="s">
        <v>234</v>
      </c>
      <c r="N103" s="141"/>
      <c r="O103" s="31">
        <f>P102</f>
        <v>473</v>
      </c>
      <c r="P103" s="80">
        <v>475</v>
      </c>
      <c r="Q103" s="32">
        <f t="shared" si="8"/>
        <v>2</v>
      </c>
      <c r="R103" s="43" t="s">
        <v>222</v>
      </c>
      <c r="S103" s="69" t="s">
        <v>255</v>
      </c>
      <c r="T103" s="69">
        <v>0.4</v>
      </c>
      <c r="U103" s="69">
        <v>1.4</v>
      </c>
      <c r="V103" s="69">
        <v>25</v>
      </c>
      <c r="W103" s="69" t="s">
        <v>248</v>
      </c>
      <c r="X103" s="69" t="s">
        <v>248</v>
      </c>
      <c r="Y103" s="69" t="s">
        <v>249</v>
      </c>
      <c r="Z103" s="69" t="s">
        <v>250</v>
      </c>
      <c r="AA103" s="69">
        <v>16.600000000000001</v>
      </c>
      <c r="AB103" s="69" t="s">
        <v>249</v>
      </c>
      <c r="AC103" s="69">
        <v>7</v>
      </c>
      <c r="AD103" s="69">
        <v>13</v>
      </c>
      <c r="AE103" s="69">
        <v>403</v>
      </c>
      <c r="AF103" s="69">
        <v>14.5</v>
      </c>
      <c r="AG103" s="69">
        <v>10</v>
      </c>
      <c r="AH103" s="69">
        <v>1</v>
      </c>
      <c r="AI103" s="69" t="s">
        <v>256</v>
      </c>
      <c r="AJ103" s="69" t="s">
        <v>248</v>
      </c>
      <c r="AK103" s="69">
        <v>7.0000000000000007E-2</v>
      </c>
      <c r="AL103" s="69">
        <v>2780</v>
      </c>
      <c r="AM103" s="69">
        <v>524</v>
      </c>
      <c r="AN103" s="69">
        <v>0.01</v>
      </c>
      <c r="AO103" s="69">
        <v>10</v>
      </c>
      <c r="AP103" s="69">
        <v>270</v>
      </c>
      <c r="AQ103" s="69">
        <v>5</v>
      </c>
      <c r="AR103" s="69">
        <v>0.8</v>
      </c>
      <c r="AS103" s="69" t="s">
        <v>250</v>
      </c>
      <c r="AT103" s="69">
        <v>1</v>
      </c>
      <c r="AU103" s="69">
        <v>3</v>
      </c>
      <c r="AV103" s="69" t="s">
        <v>252</v>
      </c>
      <c r="AW103" s="69">
        <v>0.04</v>
      </c>
      <c r="AX103" s="69" t="s">
        <v>248</v>
      </c>
      <c r="AY103" s="69">
        <v>40</v>
      </c>
      <c r="AZ103" s="69">
        <v>104</v>
      </c>
      <c r="BA103" s="69">
        <v>120</v>
      </c>
      <c r="BB103" s="69">
        <v>9</v>
      </c>
      <c r="BC103" s="69"/>
      <c r="BD103" s="69"/>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row>
    <row r="104" spans="1:93" s="104" customFormat="1" ht="30" customHeight="1" x14ac:dyDescent="0.3">
      <c r="A104" s="99"/>
      <c r="B104" s="85"/>
      <c r="C104" s="85"/>
      <c r="D104" s="85"/>
      <c r="E104" s="85"/>
      <c r="F104" s="85"/>
      <c r="G104" s="85"/>
      <c r="H104" s="85"/>
      <c r="I104" s="85"/>
      <c r="J104" s="85"/>
      <c r="K104" s="85"/>
      <c r="L104" s="86"/>
      <c r="M104" s="138" t="s">
        <v>160</v>
      </c>
      <c r="N104" s="139"/>
      <c r="O104" s="31">
        <f>P103</f>
        <v>475</v>
      </c>
      <c r="P104" s="80">
        <v>478</v>
      </c>
      <c r="Q104" s="32">
        <f t="shared" si="8"/>
        <v>3</v>
      </c>
      <c r="R104" s="43" t="s">
        <v>223</v>
      </c>
      <c r="S104" s="69">
        <v>8.0000000000000002E-3</v>
      </c>
      <c r="T104" s="69">
        <v>0.3</v>
      </c>
      <c r="U104" s="69">
        <v>0.61</v>
      </c>
      <c r="V104" s="69">
        <v>4</v>
      </c>
      <c r="W104" s="69" t="s">
        <v>248</v>
      </c>
      <c r="X104" s="69">
        <v>20</v>
      </c>
      <c r="Y104" s="69" t="s">
        <v>249</v>
      </c>
      <c r="Z104" s="69" t="s">
        <v>250</v>
      </c>
      <c r="AA104" s="69">
        <v>1.82</v>
      </c>
      <c r="AB104" s="69" t="s">
        <v>249</v>
      </c>
      <c r="AC104" s="69">
        <v>7</v>
      </c>
      <c r="AD104" s="69">
        <v>26</v>
      </c>
      <c r="AE104" s="69">
        <v>709</v>
      </c>
      <c r="AF104" s="69">
        <v>1.52</v>
      </c>
      <c r="AG104" s="69" t="s">
        <v>248</v>
      </c>
      <c r="AH104" s="69">
        <v>1</v>
      </c>
      <c r="AI104" s="69">
        <v>0.04</v>
      </c>
      <c r="AJ104" s="69">
        <v>10</v>
      </c>
      <c r="AK104" s="69">
        <v>0.25</v>
      </c>
      <c r="AL104" s="69">
        <v>337</v>
      </c>
      <c r="AM104" s="69">
        <v>66</v>
      </c>
      <c r="AN104" s="69">
        <v>7.0000000000000007E-2</v>
      </c>
      <c r="AO104" s="69">
        <v>26</v>
      </c>
      <c r="AP104" s="69">
        <v>990</v>
      </c>
      <c r="AQ104" s="69" t="s">
        <v>250</v>
      </c>
      <c r="AR104" s="69">
        <v>0.35</v>
      </c>
      <c r="AS104" s="69" t="s">
        <v>250</v>
      </c>
      <c r="AT104" s="69">
        <v>1</v>
      </c>
      <c r="AU104" s="69">
        <v>39</v>
      </c>
      <c r="AV104" s="69" t="s">
        <v>252</v>
      </c>
      <c r="AW104" s="69">
        <v>0.11</v>
      </c>
      <c r="AX104" s="69" t="s">
        <v>248</v>
      </c>
      <c r="AY104" s="69" t="s">
        <v>248</v>
      </c>
      <c r="AZ104" s="69">
        <v>23</v>
      </c>
      <c r="BA104" s="69">
        <v>10</v>
      </c>
      <c r="BB104" s="69">
        <v>14</v>
      </c>
      <c r="BC104" s="69"/>
      <c r="BD104" s="69"/>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c r="CO104" s="85"/>
    </row>
    <row r="105" spans="1:93" s="85" customFormat="1" ht="30" customHeight="1" x14ac:dyDescent="0.3">
      <c r="F105" s="47"/>
      <c r="N105" s="96" t="s">
        <v>216</v>
      </c>
      <c r="O105" s="31">
        <f>P104</f>
        <v>478</v>
      </c>
      <c r="P105" s="74">
        <v>481</v>
      </c>
      <c r="Q105" s="32">
        <f t="shared" si="8"/>
        <v>3</v>
      </c>
      <c r="R105" s="43" t="s">
        <v>224</v>
      </c>
      <c r="S105" s="69" t="s">
        <v>255</v>
      </c>
      <c r="T105" s="69">
        <v>0.2</v>
      </c>
      <c r="U105" s="69">
        <v>0.55000000000000004</v>
      </c>
      <c r="V105" s="69">
        <v>2</v>
      </c>
      <c r="W105" s="69" t="s">
        <v>248</v>
      </c>
      <c r="X105" s="69">
        <v>30</v>
      </c>
      <c r="Y105" s="69" t="s">
        <v>249</v>
      </c>
      <c r="Z105" s="69" t="s">
        <v>250</v>
      </c>
      <c r="AA105" s="69">
        <v>0.75</v>
      </c>
      <c r="AB105" s="69" t="s">
        <v>249</v>
      </c>
      <c r="AC105" s="69">
        <v>8</v>
      </c>
      <c r="AD105" s="69">
        <v>17</v>
      </c>
      <c r="AE105" s="69">
        <v>580</v>
      </c>
      <c r="AF105" s="69">
        <v>1.05</v>
      </c>
      <c r="AG105" s="69" t="s">
        <v>248</v>
      </c>
      <c r="AH105" s="69" t="s">
        <v>251</v>
      </c>
      <c r="AI105" s="69">
        <v>0.06</v>
      </c>
      <c r="AJ105" s="69">
        <v>10</v>
      </c>
      <c r="AK105" s="69">
        <v>0.28000000000000003</v>
      </c>
      <c r="AL105" s="69">
        <v>107</v>
      </c>
      <c r="AM105" s="69">
        <v>20</v>
      </c>
      <c r="AN105" s="69">
        <v>0.12</v>
      </c>
      <c r="AO105" s="69">
        <v>19</v>
      </c>
      <c r="AP105" s="69">
        <v>1060</v>
      </c>
      <c r="AQ105" s="69">
        <v>3</v>
      </c>
      <c r="AR105" s="69">
        <v>0.41</v>
      </c>
      <c r="AS105" s="69" t="s">
        <v>250</v>
      </c>
      <c r="AT105" s="69">
        <v>1</v>
      </c>
      <c r="AU105" s="69">
        <v>45</v>
      </c>
      <c r="AV105" s="69" t="s">
        <v>252</v>
      </c>
      <c r="AW105" s="69">
        <v>0.12</v>
      </c>
      <c r="AX105" s="69" t="s">
        <v>248</v>
      </c>
      <c r="AY105" s="69" t="s">
        <v>248</v>
      </c>
      <c r="AZ105" s="69">
        <v>23</v>
      </c>
      <c r="BA105" s="69" t="s">
        <v>248</v>
      </c>
      <c r="BB105" s="69">
        <v>14</v>
      </c>
      <c r="BC105" s="69"/>
      <c r="BD105" s="69"/>
    </row>
    <row r="106" spans="1:93" s="30" customFormat="1" ht="30" customHeight="1" x14ac:dyDescent="0.3">
      <c r="A106" s="99"/>
      <c r="B106" s="85"/>
      <c r="C106" s="85"/>
      <c r="D106" s="85"/>
      <c r="E106" s="85"/>
      <c r="F106" s="85"/>
      <c r="G106" s="85"/>
      <c r="H106" s="85"/>
      <c r="I106" s="85"/>
      <c r="J106" s="85"/>
      <c r="K106" s="85"/>
      <c r="L106" s="86"/>
      <c r="M106" s="101"/>
      <c r="N106" s="90" t="s">
        <v>235</v>
      </c>
      <c r="O106" s="31">
        <f t="shared" ref="O106:O112" si="9">P105</f>
        <v>481</v>
      </c>
      <c r="P106" s="80">
        <v>484</v>
      </c>
      <c r="Q106" s="32">
        <f t="shared" si="8"/>
        <v>3</v>
      </c>
      <c r="R106" s="43" t="s">
        <v>225</v>
      </c>
      <c r="S106" s="69" t="s">
        <v>255</v>
      </c>
      <c r="T106" s="69">
        <v>0.5</v>
      </c>
      <c r="U106" s="69">
        <v>0.57999999999999996</v>
      </c>
      <c r="V106" s="69">
        <v>4</v>
      </c>
      <c r="W106" s="69" t="s">
        <v>248</v>
      </c>
      <c r="X106" s="69">
        <v>30</v>
      </c>
      <c r="Y106" s="69" t="s">
        <v>249</v>
      </c>
      <c r="Z106" s="69" t="s">
        <v>250</v>
      </c>
      <c r="AA106" s="69">
        <v>0.82</v>
      </c>
      <c r="AB106" s="69" t="s">
        <v>249</v>
      </c>
      <c r="AC106" s="69">
        <v>8</v>
      </c>
      <c r="AD106" s="69">
        <v>8</v>
      </c>
      <c r="AE106" s="69">
        <v>1020</v>
      </c>
      <c r="AF106" s="69">
        <v>1.04</v>
      </c>
      <c r="AG106" s="69" t="s">
        <v>248</v>
      </c>
      <c r="AH106" s="69" t="s">
        <v>251</v>
      </c>
      <c r="AI106" s="69">
        <v>0.04</v>
      </c>
      <c r="AJ106" s="69">
        <v>10</v>
      </c>
      <c r="AK106" s="69">
        <v>0.15</v>
      </c>
      <c r="AL106" s="69">
        <v>61</v>
      </c>
      <c r="AM106" s="69">
        <v>23</v>
      </c>
      <c r="AN106" s="69">
        <v>0.11</v>
      </c>
      <c r="AO106" s="69">
        <v>22</v>
      </c>
      <c r="AP106" s="69">
        <v>1040</v>
      </c>
      <c r="AQ106" s="69">
        <v>3</v>
      </c>
      <c r="AR106" s="69">
        <v>0.91</v>
      </c>
      <c r="AS106" s="69" t="s">
        <v>250</v>
      </c>
      <c r="AT106" s="69">
        <v>1</v>
      </c>
      <c r="AU106" s="69">
        <v>115</v>
      </c>
      <c r="AV106" s="69" t="s">
        <v>252</v>
      </c>
      <c r="AW106" s="69">
        <v>0.12</v>
      </c>
      <c r="AX106" s="69" t="s">
        <v>248</v>
      </c>
      <c r="AY106" s="69" t="s">
        <v>248</v>
      </c>
      <c r="AZ106" s="69">
        <v>14</v>
      </c>
      <c r="BA106" s="69" t="s">
        <v>248</v>
      </c>
      <c r="BB106" s="69">
        <v>23</v>
      </c>
      <c r="BC106" s="69"/>
      <c r="BD106" s="69"/>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row>
    <row r="107" spans="1:93" s="30" customFormat="1" ht="30" customHeight="1" x14ac:dyDescent="0.3">
      <c r="A107" s="99"/>
      <c r="B107" s="85"/>
      <c r="C107" s="85"/>
      <c r="D107" s="85"/>
      <c r="E107" s="85"/>
      <c r="F107" s="85"/>
      <c r="G107" s="85"/>
      <c r="H107" s="85"/>
      <c r="I107" s="85"/>
      <c r="J107" s="85"/>
      <c r="K107" s="85"/>
      <c r="L107" s="86"/>
      <c r="M107" s="101"/>
      <c r="N107" s="90" t="s">
        <v>236</v>
      </c>
      <c r="O107" s="31">
        <f t="shared" si="9"/>
        <v>484</v>
      </c>
      <c r="P107" s="80">
        <v>487</v>
      </c>
      <c r="Q107" s="32">
        <f t="shared" si="8"/>
        <v>3</v>
      </c>
      <c r="R107" s="43" t="s">
        <v>226</v>
      </c>
      <c r="S107" s="69" t="s">
        <v>255</v>
      </c>
      <c r="T107" s="69">
        <v>0.6</v>
      </c>
      <c r="U107" s="69">
        <v>0.78</v>
      </c>
      <c r="V107" s="69">
        <v>3</v>
      </c>
      <c r="W107" s="69" t="s">
        <v>248</v>
      </c>
      <c r="X107" s="69">
        <v>10</v>
      </c>
      <c r="Y107" s="69" t="s">
        <v>249</v>
      </c>
      <c r="Z107" s="69" t="s">
        <v>250</v>
      </c>
      <c r="AA107" s="69">
        <v>2.2000000000000002</v>
      </c>
      <c r="AB107" s="69">
        <v>0.7</v>
      </c>
      <c r="AC107" s="69">
        <v>15</v>
      </c>
      <c r="AD107" s="69">
        <v>7</v>
      </c>
      <c r="AE107" s="69">
        <v>1720</v>
      </c>
      <c r="AF107" s="69">
        <v>2.46</v>
      </c>
      <c r="AG107" s="69" t="s">
        <v>248</v>
      </c>
      <c r="AH107" s="69" t="s">
        <v>251</v>
      </c>
      <c r="AI107" s="69">
        <v>0.02</v>
      </c>
      <c r="AJ107" s="69">
        <v>10</v>
      </c>
      <c r="AK107" s="69">
        <v>0.11</v>
      </c>
      <c r="AL107" s="69">
        <v>168</v>
      </c>
      <c r="AM107" s="69">
        <v>97</v>
      </c>
      <c r="AN107" s="69">
        <v>0.06</v>
      </c>
      <c r="AO107" s="69">
        <v>17</v>
      </c>
      <c r="AP107" s="69">
        <v>850</v>
      </c>
      <c r="AQ107" s="69" t="s">
        <v>250</v>
      </c>
      <c r="AR107" s="69">
        <v>2.37</v>
      </c>
      <c r="AS107" s="69" t="s">
        <v>250</v>
      </c>
      <c r="AT107" s="69">
        <v>1</v>
      </c>
      <c r="AU107" s="69">
        <v>133</v>
      </c>
      <c r="AV107" s="69" t="s">
        <v>252</v>
      </c>
      <c r="AW107" s="69">
        <v>0.11</v>
      </c>
      <c r="AX107" s="69" t="s">
        <v>248</v>
      </c>
      <c r="AY107" s="69" t="s">
        <v>248</v>
      </c>
      <c r="AZ107" s="69">
        <v>13</v>
      </c>
      <c r="BA107" s="69" t="s">
        <v>248</v>
      </c>
      <c r="BB107" s="69">
        <v>51</v>
      </c>
      <c r="BC107" s="69"/>
      <c r="BD107" s="69"/>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row>
    <row r="108" spans="1:93" s="30" customFormat="1" ht="30" customHeight="1" x14ac:dyDescent="0.3">
      <c r="A108" s="99"/>
      <c r="B108" s="85"/>
      <c r="C108" s="85"/>
      <c r="D108" s="85"/>
      <c r="E108" s="85"/>
      <c r="F108" s="85"/>
      <c r="G108" s="85"/>
      <c r="H108" s="85"/>
      <c r="I108" s="85"/>
      <c r="J108" s="85"/>
      <c r="K108" s="85"/>
      <c r="L108" s="86"/>
      <c r="M108" s="101"/>
      <c r="N108" s="90" t="s">
        <v>237</v>
      </c>
      <c r="O108" s="31">
        <f t="shared" si="9"/>
        <v>487</v>
      </c>
      <c r="P108" s="80">
        <v>490</v>
      </c>
      <c r="Q108" s="32">
        <f t="shared" si="8"/>
        <v>3</v>
      </c>
      <c r="R108" s="43" t="s">
        <v>227</v>
      </c>
      <c r="S108" s="69" t="s">
        <v>255</v>
      </c>
      <c r="T108" s="69">
        <v>0.2</v>
      </c>
      <c r="U108" s="69">
        <v>0.66</v>
      </c>
      <c r="V108" s="69">
        <v>3</v>
      </c>
      <c r="W108" s="69" t="s">
        <v>248</v>
      </c>
      <c r="X108" s="69">
        <v>20</v>
      </c>
      <c r="Y108" s="69" t="s">
        <v>249</v>
      </c>
      <c r="Z108" s="69" t="s">
        <v>250</v>
      </c>
      <c r="AA108" s="69">
        <v>1.08</v>
      </c>
      <c r="AB108" s="69" t="s">
        <v>249</v>
      </c>
      <c r="AC108" s="69">
        <v>13</v>
      </c>
      <c r="AD108" s="69">
        <v>11</v>
      </c>
      <c r="AE108" s="69">
        <v>574</v>
      </c>
      <c r="AF108" s="69">
        <v>1.56</v>
      </c>
      <c r="AG108" s="69" t="s">
        <v>248</v>
      </c>
      <c r="AH108" s="69" t="s">
        <v>251</v>
      </c>
      <c r="AI108" s="69">
        <v>0.03</v>
      </c>
      <c r="AJ108" s="69">
        <v>10</v>
      </c>
      <c r="AK108" s="69">
        <v>0.24</v>
      </c>
      <c r="AL108" s="69">
        <v>145</v>
      </c>
      <c r="AM108" s="69">
        <v>14</v>
      </c>
      <c r="AN108" s="69">
        <v>0.1</v>
      </c>
      <c r="AO108" s="69">
        <v>20</v>
      </c>
      <c r="AP108" s="69">
        <v>860</v>
      </c>
      <c r="AQ108" s="69" t="s">
        <v>250</v>
      </c>
      <c r="AR108" s="69">
        <v>1.35</v>
      </c>
      <c r="AS108" s="69" t="s">
        <v>250</v>
      </c>
      <c r="AT108" s="69">
        <v>1</v>
      </c>
      <c r="AU108" s="69">
        <v>63</v>
      </c>
      <c r="AV108" s="69" t="s">
        <v>252</v>
      </c>
      <c r="AW108" s="69">
        <v>0.13</v>
      </c>
      <c r="AX108" s="69" t="s">
        <v>248</v>
      </c>
      <c r="AY108" s="69" t="s">
        <v>248</v>
      </c>
      <c r="AZ108" s="69">
        <v>18</v>
      </c>
      <c r="BA108" s="69" t="s">
        <v>248</v>
      </c>
      <c r="BB108" s="69">
        <v>11</v>
      </c>
      <c r="BC108" s="69"/>
      <c r="BD108" s="69"/>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row>
    <row r="109" spans="1:93" s="30" customFormat="1" ht="30" customHeight="1" x14ac:dyDescent="0.3">
      <c r="A109" s="99"/>
      <c r="B109" s="85"/>
      <c r="C109" s="85"/>
      <c r="D109" s="85"/>
      <c r="E109" s="85"/>
      <c r="F109" s="85"/>
      <c r="G109" s="85"/>
      <c r="H109" s="85"/>
      <c r="I109" s="85"/>
      <c r="J109" s="85"/>
      <c r="K109" s="85"/>
      <c r="L109" s="86"/>
      <c r="M109" s="101"/>
      <c r="N109" s="90" t="s">
        <v>107</v>
      </c>
      <c r="O109" s="31">
        <f t="shared" si="9"/>
        <v>490</v>
      </c>
      <c r="P109" s="80">
        <v>493</v>
      </c>
      <c r="Q109" s="32">
        <f t="shared" si="8"/>
        <v>3</v>
      </c>
      <c r="R109" s="43" t="s">
        <v>228</v>
      </c>
      <c r="S109" s="69" t="s">
        <v>255</v>
      </c>
      <c r="T109" s="69">
        <v>0.3</v>
      </c>
      <c r="U109" s="69">
        <v>1.0900000000000001</v>
      </c>
      <c r="V109" s="69">
        <v>4</v>
      </c>
      <c r="W109" s="69" t="s">
        <v>248</v>
      </c>
      <c r="X109" s="69">
        <v>10</v>
      </c>
      <c r="Y109" s="69" t="s">
        <v>249</v>
      </c>
      <c r="Z109" s="69" t="s">
        <v>250</v>
      </c>
      <c r="AA109" s="69">
        <v>3.89</v>
      </c>
      <c r="AB109" s="69" t="s">
        <v>249</v>
      </c>
      <c r="AC109" s="69">
        <v>13</v>
      </c>
      <c r="AD109" s="69">
        <v>16</v>
      </c>
      <c r="AE109" s="69">
        <v>302</v>
      </c>
      <c r="AF109" s="69">
        <v>3.64</v>
      </c>
      <c r="AG109" s="69" t="s">
        <v>248</v>
      </c>
      <c r="AH109" s="69" t="s">
        <v>251</v>
      </c>
      <c r="AI109" s="69">
        <v>0.01</v>
      </c>
      <c r="AJ109" s="69">
        <v>10</v>
      </c>
      <c r="AK109" s="69">
        <v>0.19</v>
      </c>
      <c r="AL109" s="69">
        <v>656</v>
      </c>
      <c r="AM109" s="69">
        <v>7</v>
      </c>
      <c r="AN109" s="69">
        <v>0.03</v>
      </c>
      <c r="AO109" s="69">
        <v>10</v>
      </c>
      <c r="AP109" s="69">
        <v>790</v>
      </c>
      <c r="AQ109" s="69" t="s">
        <v>250</v>
      </c>
      <c r="AR109" s="69">
        <v>2.62</v>
      </c>
      <c r="AS109" s="69" t="s">
        <v>250</v>
      </c>
      <c r="AT109" s="69">
        <v>3</v>
      </c>
      <c r="AU109" s="69">
        <v>127</v>
      </c>
      <c r="AV109" s="69" t="s">
        <v>252</v>
      </c>
      <c r="AW109" s="69">
        <v>0.11</v>
      </c>
      <c r="AX109" s="69" t="s">
        <v>248</v>
      </c>
      <c r="AY109" s="69" t="s">
        <v>248</v>
      </c>
      <c r="AZ109" s="69">
        <v>26</v>
      </c>
      <c r="BA109" s="69" t="s">
        <v>248</v>
      </c>
      <c r="BB109" s="69">
        <v>10</v>
      </c>
      <c r="BC109" s="69"/>
      <c r="BD109" s="69"/>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row>
    <row r="110" spans="1:93" s="104" customFormat="1" ht="30" customHeight="1" x14ac:dyDescent="0.3">
      <c r="A110" s="99"/>
      <c r="B110" s="85"/>
      <c r="C110" s="85"/>
      <c r="D110" s="85"/>
      <c r="E110" s="85"/>
      <c r="F110" s="85"/>
      <c r="G110" s="85"/>
      <c r="H110" s="85"/>
      <c r="I110" s="85"/>
      <c r="J110" s="85"/>
      <c r="K110" s="85"/>
      <c r="L110" s="86"/>
      <c r="M110" s="101"/>
      <c r="N110" s="90" t="s">
        <v>216</v>
      </c>
      <c r="O110" s="31">
        <f t="shared" si="9"/>
        <v>493</v>
      </c>
      <c r="P110" s="80">
        <v>496</v>
      </c>
      <c r="Q110" s="32">
        <f t="shared" si="8"/>
        <v>3</v>
      </c>
      <c r="R110" s="43" t="s">
        <v>229</v>
      </c>
      <c r="S110" s="69" t="s">
        <v>255</v>
      </c>
      <c r="T110" s="69" t="s">
        <v>257</v>
      </c>
      <c r="U110" s="69">
        <v>0.82</v>
      </c>
      <c r="V110" s="69">
        <v>4</v>
      </c>
      <c r="W110" s="69" t="s">
        <v>248</v>
      </c>
      <c r="X110" s="69">
        <v>30</v>
      </c>
      <c r="Y110" s="69" t="s">
        <v>249</v>
      </c>
      <c r="Z110" s="69" t="s">
        <v>250</v>
      </c>
      <c r="AA110" s="69">
        <v>1.75</v>
      </c>
      <c r="AB110" s="69" t="s">
        <v>249</v>
      </c>
      <c r="AC110" s="69">
        <v>8</v>
      </c>
      <c r="AD110" s="69">
        <v>18</v>
      </c>
      <c r="AE110" s="69">
        <v>245</v>
      </c>
      <c r="AF110" s="69">
        <v>2.0499999999999998</v>
      </c>
      <c r="AG110" s="69" t="s">
        <v>248</v>
      </c>
      <c r="AH110" s="69" t="s">
        <v>251</v>
      </c>
      <c r="AI110" s="69">
        <v>0.06</v>
      </c>
      <c r="AJ110" s="69">
        <v>10</v>
      </c>
      <c r="AK110" s="69">
        <v>0.34</v>
      </c>
      <c r="AL110" s="69">
        <v>279</v>
      </c>
      <c r="AM110" s="69">
        <v>75</v>
      </c>
      <c r="AN110" s="69">
        <v>7.0000000000000007E-2</v>
      </c>
      <c r="AO110" s="69">
        <v>15</v>
      </c>
      <c r="AP110" s="69">
        <v>1000</v>
      </c>
      <c r="AQ110" s="69">
        <v>2</v>
      </c>
      <c r="AR110" s="69">
        <v>1.26</v>
      </c>
      <c r="AS110" s="69" t="s">
        <v>250</v>
      </c>
      <c r="AT110" s="69">
        <v>1</v>
      </c>
      <c r="AU110" s="69">
        <v>79</v>
      </c>
      <c r="AV110" s="69" t="s">
        <v>252</v>
      </c>
      <c r="AW110" s="69">
        <v>0.14000000000000001</v>
      </c>
      <c r="AX110" s="69" t="s">
        <v>248</v>
      </c>
      <c r="AY110" s="69" t="s">
        <v>248</v>
      </c>
      <c r="AZ110" s="69">
        <v>30</v>
      </c>
      <c r="BA110" s="69" t="s">
        <v>248</v>
      </c>
      <c r="BB110" s="69">
        <v>13</v>
      </c>
      <c r="BC110" s="69"/>
      <c r="BD110" s="69"/>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row>
    <row r="111" spans="1:93" s="104" customFormat="1" ht="30" customHeight="1" x14ac:dyDescent="0.3">
      <c r="A111" s="99"/>
      <c r="B111" s="85"/>
      <c r="C111" s="85"/>
      <c r="D111" s="85"/>
      <c r="E111" s="85"/>
      <c r="F111" s="85"/>
      <c r="G111" s="85"/>
      <c r="H111" s="85"/>
      <c r="I111" s="85"/>
      <c r="J111" s="85"/>
      <c r="K111" s="85"/>
      <c r="L111" s="86"/>
      <c r="M111" s="101"/>
      <c r="N111" s="90" t="s">
        <v>107</v>
      </c>
      <c r="O111" s="31">
        <f t="shared" si="9"/>
        <v>496</v>
      </c>
      <c r="P111" s="80">
        <v>499</v>
      </c>
      <c r="Q111" s="32">
        <f t="shared" si="8"/>
        <v>3</v>
      </c>
      <c r="R111" s="43" t="s">
        <v>230</v>
      </c>
      <c r="S111" s="69" t="s">
        <v>255</v>
      </c>
      <c r="T111" s="69">
        <v>0.2</v>
      </c>
      <c r="U111" s="69">
        <v>1.26</v>
      </c>
      <c r="V111" s="69">
        <v>5</v>
      </c>
      <c r="W111" s="69" t="s">
        <v>248</v>
      </c>
      <c r="X111" s="69" t="s">
        <v>248</v>
      </c>
      <c r="Y111" s="69" t="s">
        <v>249</v>
      </c>
      <c r="Z111" s="69" t="s">
        <v>250</v>
      </c>
      <c r="AA111" s="69">
        <v>4.05</v>
      </c>
      <c r="AB111" s="69" t="s">
        <v>249</v>
      </c>
      <c r="AC111" s="69">
        <v>9</v>
      </c>
      <c r="AD111" s="69">
        <v>10</v>
      </c>
      <c r="AE111" s="69">
        <v>182</v>
      </c>
      <c r="AF111" s="69">
        <v>4.16</v>
      </c>
      <c r="AG111" s="69">
        <v>10</v>
      </c>
      <c r="AH111" s="69" t="s">
        <v>251</v>
      </c>
      <c r="AI111" s="69">
        <v>0.01</v>
      </c>
      <c r="AJ111" s="69">
        <v>10</v>
      </c>
      <c r="AK111" s="69">
        <v>0.28999999999999998</v>
      </c>
      <c r="AL111" s="69">
        <v>658</v>
      </c>
      <c r="AM111" s="69">
        <v>1</v>
      </c>
      <c r="AN111" s="69">
        <v>0.02</v>
      </c>
      <c r="AO111" s="69">
        <v>7</v>
      </c>
      <c r="AP111" s="69">
        <v>760</v>
      </c>
      <c r="AQ111" s="69">
        <v>2</v>
      </c>
      <c r="AR111" s="69">
        <v>3.06</v>
      </c>
      <c r="AS111" s="69" t="s">
        <v>250</v>
      </c>
      <c r="AT111" s="69">
        <v>2</v>
      </c>
      <c r="AU111" s="69">
        <v>137</v>
      </c>
      <c r="AV111" s="69" t="s">
        <v>252</v>
      </c>
      <c r="AW111" s="69">
        <v>0.11</v>
      </c>
      <c r="AX111" s="69" t="s">
        <v>248</v>
      </c>
      <c r="AY111" s="69">
        <v>10</v>
      </c>
      <c r="AZ111" s="69">
        <v>24</v>
      </c>
      <c r="BA111" s="69" t="s">
        <v>248</v>
      </c>
      <c r="BB111" s="69">
        <v>15</v>
      </c>
      <c r="BC111" s="69"/>
      <c r="BD111" s="69"/>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c r="CO111" s="85"/>
    </row>
    <row r="112" spans="1:93" s="104" customFormat="1" ht="30" customHeight="1" x14ac:dyDescent="0.3">
      <c r="A112" s="99"/>
      <c r="B112" s="85"/>
      <c r="C112" s="85"/>
      <c r="D112" s="85"/>
      <c r="E112" s="85"/>
      <c r="F112" s="85"/>
      <c r="G112" s="85"/>
      <c r="H112" s="85"/>
      <c r="I112" s="85"/>
      <c r="J112" s="85"/>
      <c r="K112" s="85"/>
      <c r="L112" s="86"/>
      <c r="M112" s="140" t="s">
        <v>134</v>
      </c>
      <c r="N112" s="141"/>
      <c r="O112" s="31">
        <f t="shared" si="9"/>
        <v>499</v>
      </c>
      <c r="P112" s="80">
        <v>502</v>
      </c>
      <c r="Q112" s="32">
        <f t="shared" si="8"/>
        <v>3</v>
      </c>
      <c r="R112" s="43" t="s">
        <v>231</v>
      </c>
      <c r="S112" s="69">
        <v>5.0000000000000001E-3</v>
      </c>
      <c r="T112" s="69">
        <v>0.3</v>
      </c>
      <c r="U112" s="69">
        <v>1.2</v>
      </c>
      <c r="V112" s="69">
        <v>7</v>
      </c>
      <c r="W112" s="69" t="s">
        <v>248</v>
      </c>
      <c r="X112" s="69">
        <v>20</v>
      </c>
      <c r="Y112" s="69" t="s">
        <v>249</v>
      </c>
      <c r="Z112" s="69" t="s">
        <v>250</v>
      </c>
      <c r="AA112" s="69">
        <v>4.51</v>
      </c>
      <c r="AB112" s="69" t="s">
        <v>249</v>
      </c>
      <c r="AC112" s="69">
        <v>11</v>
      </c>
      <c r="AD112" s="69">
        <v>12</v>
      </c>
      <c r="AE112" s="69">
        <v>242</v>
      </c>
      <c r="AF112" s="69">
        <v>5.81</v>
      </c>
      <c r="AG112" s="69" t="s">
        <v>248</v>
      </c>
      <c r="AH112" s="69">
        <v>1</v>
      </c>
      <c r="AI112" s="69">
        <v>0.01</v>
      </c>
      <c r="AJ112" s="69" t="s">
        <v>248</v>
      </c>
      <c r="AK112" s="69">
        <v>0.31</v>
      </c>
      <c r="AL112" s="69">
        <v>662</v>
      </c>
      <c r="AM112" s="69">
        <v>2</v>
      </c>
      <c r="AN112" s="69">
        <v>0.02</v>
      </c>
      <c r="AO112" s="69">
        <v>5</v>
      </c>
      <c r="AP112" s="69">
        <v>660</v>
      </c>
      <c r="AQ112" s="69">
        <v>2</v>
      </c>
      <c r="AR112" s="69">
        <v>5.36</v>
      </c>
      <c r="AS112" s="69">
        <v>2</v>
      </c>
      <c r="AT112" s="69">
        <v>2</v>
      </c>
      <c r="AU112" s="69">
        <v>207</v>
      </c>
      <c r="AV112" s="69" t="s">
        <v>252</v>
      </c>
      <c r="AW112" s="69">
        <v>0.1</v>
      </c>
      <c r="AX112" s="69" t="s">
        <v>248</v>
      </c>
      <c r="AY112" s="69" t="s">
        <v>248</v>
      </c>
      <c r="AZ112" s="69">
        <v>19</v>
      </c>
      <c r="BA112" s="69" t="s">
        <v>248</v>
      </c>
      <c r="BB112" s="69">
        <v>27</v>
      </c>
      <c r="BC112" s="69"/>
      <c r="BD112" s="69"/>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c r="CO112" s="85"/>
    </row>
    <row r="113" spans="1:93" s="119" customFormat="1" ht="30" customHeight="1" x14ac:dyDescent="0.3">
      <c r="A113" s="116"/>
      <c r="B113" s="115"/>
      <c r="C113" s="120" t="s">
        <v>112</v>
      </c>
      <c r="D113" s="115"/>
      <c r="E113" s="115"/>
      <c r="F113" s="115"/>
      <c r="G113" s="115"/>
      <c r="H113" s="115"/>
      <c r="I113" s="115"/>
      <c r="J113" s="115"/>
      <c r="K113" s="115"/>
      <c r="L113" s="117"/>
      <c r="M113" s="144"/>
      <c r="N113" s="145"/>
      <c r="O113" s="110"/>
      <c r="P113" s="111"/>
      <c r="Q113" s="112">
        <f t="shared" ref="Q113" si="10">P113-O113</f>
        <v>0</v>
      </c>
      <c r="R113" s="113" t="s">
        <v>232</v>
      </c>
      <c r="S113" s="114" t="s">
        <v>255</v>
      </c>
      <c r="T113" s="114">
        <v>0.2</v>
      </c>
      <c r="U113" s="114">
        <v>0.03</v>
      </c>
      <c r="V113" s="114" t="s">
        <v>250</v>
      </c>
      <c r="W113" s="114" t="s">
        <v>248</v>
      </c>
      <c r="X113" s="114">
        <v>10</v>
      </c>
      <c r="Y113" s="114" t="s">
        <v>249</v>
      </c>
      <c r="Z113" s="114" t="s">
        <v>250</v>
      </c>
      <c r="AA113" s="114" t="s">
        <v>258</v>
      </c>
      <c r="AB113" s="114" t="s">
        <v>249</v>
      </c>
      <c r="AC113" s="114" t="s">
        <v>251</v>
      </c>
      <c r="AD113" s="114" t="s">
        <v>251</v>
      </c>
      <c r="AE113" s="114">
        <v>8</v>
      </c>
      <c r="AF113" s="114">
        <v>0.08</v>
      </c>
      <c r="AG113" s="114" t="s">
        <v>248</v>
      </c>
      <c r="AH113" s="114" t="s">
        <v>251</v>
      </c>
      <c r="AI113" s="114">
        <v>0.01</v>
      </c>
      <c r="AJ113" s="114" t="s">
        <v>248</v>
      </c>
      <c r="AK113" s="114">
        <v>0.53</v>
      </c>
      <c r="AL113" s="114">
        <v>74</v>
      </c>
      <c r="AM113" s="114" t="s">
        <v>251</v>
      </c>
      <c r="AN113" s="114">
        <v>0.01</v>
      </c>
      <c r="AO113" s="114">
        <v>5</v>
      </c>
      <c r="AP113" s="114">
        <v>70</v>
      </c>
      <c r="AQ113" s="114" t="s">
        <v>250</v>
      </c>
      <c r="AR113" s="114">
        <v>0.01</v>
      </c>
      <c r="AS113" s="114">
        <v>2</v>
      </c>
      <c r="AT113" s="114" t="s">
        <v>251</v>
      </c>
      <c r="AU113" s="114">
        <v>101</v>
      </c>
      <c r="AV113" s="114" t="s">
        <v>252</v>
      </c>
      <c r="AW113" s="114" t="s">
        <v>256</v>
      </c>
      <c r="AX113" s="114" t="s">
        <v>248</v>
      </c>
      <c r="AY113" s="114" t="s">
        <v>248</v>
      </c>
      <c r="AZ113" s="114">
        <v>1</v>
      </c>
      <c r="BA113" s="114" t="s">
        <v>248</v>
      </c>
      <c r="BB113" s="114">
        <v>2</v>
      </c>
      <c r="BC113" s="114"/>
      <c r="BD113" s="114"/>
    </row>
    <row r="114" spans="1:93" s="132" customFormat="1" ht="99.75" customHeight="1" thickBot="1" x14ac:dyDescent="0.35">
      <c r="A114" s="123">
        <v>511</v>
      </c>
      <c r="B114" s="123" t="s">
        <v>238</v>
      </c>
      <c r="C114" s="146" t="s">
        <v>241</v>
      </c>
      <c r="D114" s="146"/>
      <c r="E114" s="146"/>
      <c r="F114" s="146"/>
      <c r="G114" s="146"/>
      <c r="H114" s="146" t="s">
        <v>242</v>
      </c>
      <c r="I114" s="146"/>
      <c r="J114" s="146"/>
      <c r="K114" s="146"/>
      <c r="L114" s="146"/>
      <c r="M114" s="147" t="s">
        <v>243</v>
      </c>
      <c r="N114" s="148"/>
      <c r="O114" s="124"/>
      <c r="P114" s="125"/>
      <c r="Q114" s="126"/>
      <c r="R114" s="127"/>
      <c r="S114" s="128"/>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c r="BC114" s="130"/>
      <c r="BD114" s="135"/>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31"/>
      <c r="CB114" s="131"/>
      <c r="CC114" s="131"/>
      <c r="CD114" s="131"/>
      <c r="CE114" s="131"/>
      <c r="CF114" s="131"/>
      <c r="CG114" s="131"/>
      <c r="CH114" s="131"/>
      <c r="CI114" s="131"/>
      <c r="CJ114" s="131"/>
      <c r="CK114" s="131"/>
      <c r="CL114" s="131"/>
      <c r="CM114" s="131"/>
      <c r="CN114" s="131"/>
      <c r="CO114" s="131"/>
    </row>
    <row r="115" spans="1:93" s="33" customFormat="1" ht="30" customHeight="1" x14ac:dyDescent="0.3">
      <c r="A115" s="85"/>
      <c r="B115" s="85"/>
      <c r="C115" s="47"/>
      <c r="D115" s="85"/>
      <c r="E115" s="85"/>
      <c r="F115" s="85"/>
      <c r="G115" s="85"/>
      <c r="H115" s="85"/>
      <c r="I115" s="85"/>
      <c r="J115" s="85"/>
      <c r="K115" s="85"/>
      <c r="L115" s="85"/>
      <c r="M115" s="85"/>
      <c r="N115" s="85"/>
      <c r="O115" s="36"/>
      <c r="P115" s="36"/>
      <c r="Q115" s="37"/>
      <c r="R115" s="52"/>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row>
    <row r="116" spans="1:93" s="33" customFormat="1" ht="30" customHeight="1" x14ac:dyDescent="0.3">
      <c r="A116" s="85"/>
      <c r="B116" s="85"/>
      <c r="C116" s="47"/>
      <c r="D116" s="85"/>
      <c r="E116" s="85"/>
      <c r="F116" s="85"/>
      <c r="G116" s="85"/>
      <c r="H116" s="85"/>
      <c r="I116" s="85"/>
      <c r="J116" s="85"/>
      <c r="K116" s="85"/>
      <c r="L116" s="85"/>
      <c r="M116" s="85"/>
      <c r="N116" s="85"/>
      <c r="O116" s="36"/>
      <c r="P116" s="36"/>
      <c r="Q116" s="37"/>
      <c r="R116" s="52"/>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row>
    <row r="117" spans="1:93" s="33" customFormat="1" ht="30" customHeight="1" x14ac:dyDescent="0.3">
      <c r="A117" s="85"/>
      <c r="B117" s="85"/>
      <c r="C117" s="47"/>
      <c r="D117" s="85"/>
      <c r="E117" s="85"/>
      <c r="F117" s="85"/>
      <c r="G117" s="85"/>
      <c r="H117" s="85"/>
      <c r="I117" s="85"/>
      <c r="J117" s="85"/>
      <c r="K117" s="85"/>
      <c r="L117" s="85"/>
      <c r="M117" s="85"/>
      <c r="N117" s="85"/>
      <c r="O117" s="36"/>
      <c r="P117" s="36"/>
      <c r="Q117" s="37"/>
      <c r="R117" s="52"/>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row>
    <row r="118" spans="1:93" s="33" customFormat="1" ht="30" customHeight="1" x14ac:dyDescent="0.3">
      <c r="A118" s="85"/>
      <c r="B118" s="85"/>
      <c r="C118" s="47"/>
      <c r="D118" s="85"/>
      <c r="E118" s="85"/>
      <c r="F118" s="85"/>
      <c r="G118" s="85"/>
      <c r="H118" s="85"/>
      <c r="I118" s="85"/>
      <c r="J118" s="85"/>
      <c r="K118" s="85"/>
      <c r="L118" s="85"/>
      <c r="M118" s="85"/>
      <c r="N118" s="85"/>
      <c r="O118" s="36"/>
      <c r="P118" s="36"/>
      <c r="Q118" s="37"/>
      <c r="R118" s="52"/>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row>
    <row r="119" spans="1:93" s="97" customFormat="1" ht="30" customHeight="1" x14ac:dyDescent="0.3">
      <c r="A119" s="85"/>
      <c r="B119" s="85"/>
      <c r="C119" s="85"/>
      <c r="D119" s="85"/>
      <c r="E119" s="85"/>
      <c r="F119" s="85"/>
      <c r="G119" s="85"/>
      <c r="H119" s="85"/>
      <c r="I119" s="85"/>
      <c r="J119" s="85"/>
      <c r="K119" s="85"/>
      <c r="L119" s="85"/>
      <c r="M119" s="142"/>
      <c r="N119" s="142"/>
      <c r="O119" s="36"/>
      <c r="P119" s="33"/>
      <c r="Q119" s="37"/>
      <c r="R119" s="52"/>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row>
    <row r="120" spans="1:93" s="85" customFormat="1" ht="30" customHeight="1" x14ac:dyDescent="0.3">
      <c r="M120" s="142"/>
      <c r="N120" s="142"/>
      <c r="O120" s="36"/>
      <c r="P120" s="33"/>
      <c r="Q120" s="37"/>
      <c r="R120" s="52"/>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row>
    <row r="121" spans="1:93" s="85" customFormat="1" ht="30" customHeight="1" x14ac:dyDescent="0.3">
      <c r="M121" s="142"/>
      <c r="N121" s="142"/>
      <c r="O121" s="36"/>
      <c r="P121" s="33"/>
      <c r="Q121" s="37"/>
      <c r="R121" s="52"/>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row>
    <row r="122" spans="1:93" s="97" customFormat="1" ht="30" customHeight="1" x14ac:dyDescent="0.3">
      <c r="A122" s="85"/>
      <c r="B122" s="85"/>
      <c r="C122" s="85"/>
      <c r="D122" s="85"/>
      <c r="E122" s="85"/>
      <c r="F122" s="85"/>
      <c r="G122" s="85"/>
      <c r="H122" s="85"/>
      <c r="I122" s="85"/>
      <c r="J122" s="85"/>
      <c r="K122" s="85"/>
      <c r="L122" s="85"/>
      <c r="M122" s="142"/>
      <c r="N122" s="142"/>
      <c r="O122" s="36"/>
      <c r="P122" s="33"/>
      <c r="Q122" s="37"/>
      <c r="R122" s="52"/>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row>
    <row r="123" spans="1:93" s="97" customFormat="1" ht="30" customHeight="1" x14ac:dyDescent="0.3">
      <c r="A123" s="85"/>
      <c r="B123" s="85"/>
      <c r="C123" s="85"/>
      <c r="D123" s="85"/>
      <c r="E123" s="85"/>
      <c r="F123" s="85"/>
      <c r="G123" s="85"/>
      <c r="H123" s="85"/>
      <c r="I123" s="85"/>
      <c r="J123" s="85"/>
      <c r="K123" s="85"/>
      <c r="L123" s="85"/>
      <c r="M123" s="142"/>
      <c r="N123" s="142"/>
      <c r="O123" s="36"/>
      <c r="P123" s="33"/>
      <c r="Q123" s="37"/>
      <c r="R123" s="52"/>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row>
    <row r="124" spans="1:93" s="85" customFormat="1" ht="30" customHeight="1" x14ac:dyDescent="0.3">
      <c r="M124" s="142"/>
      <c r="N124" s="142"/>
      <c r="O124" s="36"/>
      <c r="P124" s="33"/>
      <c r="Q124" s="37"/>
      <c r="R124" s="52"/>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row>
    <row r="125" spans="1:93" s="85" customFormat="1" ht="30" customHeight="1" x14ac:dyDescent="0.3">
      <c r="F125" s="47"/>
      <c r="O125" s="36"/>
      <c r="P125" s="33"/>
      <c r="Q125" s="37"/>
      <c r="R125" s="52"/>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row>
    <row r="126" spans="1:93" s="33" customFormat="1" ht="30" customHeight="1" x14ac:dyDescent="0.3">
      <c r="A126" s="85"/>
      <c r="B126" s="85"/>
      <c r="C126" s="85"/>
      <c r="D126" s="85"/>
      <c r="E126" s="85"/>
      <c r="F126" s="85"/>
      <c r="G126" s="85"/>
      <c r="H126" s="85"/>
      <c r="I126" s="85"/>
      <c r="J126" s="85"/>
      <c r="K126" s="85"/>
      <c r="L126" s="85"/>
      <c r="M126" s="85"/>
      <c r="N126" s="85"/>
      <c r="O126" s="36"/>
      <c r="Q126" s="37"/>
      <c r="R126" s="52"/>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row>
    <row r="127" spans="1:93" s="33" customFormat="1" ht="30" customHeight="1" x14ac:dyDescent="0.3">
      <c r="A127" s="85"/>
      <c r="B127" s="85"/>
      <c r="C127" s="85"/>
      <c r="D127" s="85"/>
      <c r="E127" s="85"/>
      <c r="F127" s="85"/>
      <c r="G127" s="85"/>
      <c r="H127" s="85"/>
      <c r="I127" s="85"/>
      <c r="J127" s="85"/>
      <c r="K127" s="85"/>
      <c r="L127" s="85"/>
      <c r="M127" s="85"/>
      <c r="N127" s="85"/>
      <c r="O127" s="36"/>
      <c r="Q127" s="37"/>
      <c r="R127" s="52"/>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row>
    <row r="128" spans="1:93" s="33" customFormat="1" ht="30" customHeight="1" x14ac:dyDescent="0.3">
      <c r="A128" s="85"/>
      <c r="B128" s="85"/>
      <c r="C128" s="85"/>
      <c r="D128" s="85"/>
      <c r="E128" s="85"/>
      <c r="F128" s="85"/>
      <c r="G128" s="85"/>
      <c r="H128" s="85"/>
      <c r="I128" s="85"/>
      <c r="J128" s="85"/>
      <c r="K128" s="85"/>
      <c r="L128" s="85"/>
      <c r="M128" s="85"/>
      <c r="N128" s="85"/>
      <c r="O128" s="36"/>
      <c r="Q128" s="37"/>
      <c r="R128" s="52"/>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row>
    <row r="129" spans="1:56" s="33" customFormat="1" ht="30" customHeight="1" x14ac:dyDescent="0.3">
      <c r="A129" s="85"/>
      <c r="B129" s="85"/>
      <c r="C129" s="85"/>
      <c r="D129" s="85"/>
      <c r="E129" s="85"/>
      <c r="F129" s="85"/>
      <c r="G129" s="85"/>
      <c r="H129" s="85"/>
      <c r="I129" s="85"/>
      <c r="J129" s="85"/>
      <c r="K129" s="85"/>
      <c r="L129" s="85"/>
      <c r="M129" s="85"/>
      <c r="N129" s="85"/>
      <c r="O129" s="36"/>
      <c r="Q129" s="37"/>
      <c r="R129" s="52"/>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row>
    <row r="130" spans="1:56" s="85" customFormat="1" ht="30" customHeight="1" x14ac:dyDescent="0.3">
      <c r="O130" s="36"/>
      <c r="P130" s="33"/>
      <c r="Q130" s="37"/>
      <c r="R130" s="52"/>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row>
    <row r="131" spans="1:56" s="85" customFormat="1" ht="30" customHeight="1" x14ac:dyDescent="0.3">
      <c r="O131" s="36"/>
      <c r="P131" s="33"/>
      <c r="Q131" s="37"/>
      <c r="R131" s="52"/>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row>
    <row r="132" spans="1:56" s="85" customFormat="1" ht="30" customHeight="1" x14ac:dyDescent="0.3">
      <c r="O132" s="36"/>
      <c r="P132" s="33"/>
      <c r="Q132" s="37"/>
      <c r="R132" s="52"/>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row>
    <row r="133" spans="1:56" s="85" customFormat="1" ht="30" customHeight="1" x14ac:dyDescent="0.3">
      <c r="O133" s="36"/>
      <c r="P133" s="33"/>
      <c r="Q133" s="37"/>
      <c r="R133" s="52"/>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row>
    <row r="134" spans="1:56" s="33" customFormat="1" ht="64.5" customHeight="1" x14ac:dyDescent="0.3">
      <c r="A134" s="174"/>
      <c r="B134" s="174"/>
      <c r="C134" s="142"/>
      <c r="D134" s="142"/>
      <c r="E134" s="142"/>
      <c r="F134" s="142"/>
      <c r="G134" s="142"/>
      <c r="H134" s="142"/>
      <c r="I134" s="142"/>
      <c r="J134" s="142"/>
      <c r="K134" s="142"/>
      <c r="L134" s="142"/>
      <c r="M134" s="142"/>
      <c r="N134" s="142"/>
      <c r="O134" s="36"/>
      <c r="P134" s="36"/>
      <c r="Q134" s="37"/>
      <c r="R134" s="52"/>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row>
    <row r="135" spans="1:56" s="33" customFormat="1" ht="30" customHeight="1" x14ac:dyDescent="0.3">
      <c r="A135" s="174"/>
      <c r="B135" s="174"/>
      <c r="C135" s="142"/>
      <c r="D135" s="142"/>
      <c r="E135" s="142"/>
      <c r="F135" s="142"/>
      <c r="G135" s="142"/>
      <c r="H135" s="142"/>
      <c r="I135" s="142"/>
      <c r="J135" s="142"/>
      <c r="K135" s="142"/>
      <c r="L135" s="142"/>
      <c r="M135" s="142"/>
      <c r="N135" s="142"/>
      <c r="O135" s="36"/>
      <c r="P135" s="36"/>
      <c r="Q135" s="37"/>
      <c r="R135" s="52"/>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row>
    <row r="136" spans="1:56" s="33" customFormat="1" ht="30" customHeight="1" x14ac:dyDescent="0.3">
      <c r="A136" s="174"/>
      <c r="B136" s="174"/>
      <c r="C136" s="142"/>
      <c r="D136" s="142"/>
      <c r="E136" s="142"/>
      <c r="F136" s="142"/>
      <c r="G136" s="142"/>
      <c r="H136" s="142"/>
      <c r="I136" s="142"/>
      <c r="J136" s="142"/>
      <c r="K136" s="142"/>
      <c r="L136" s="142"/>
      <c r="M136" s="142"/>
      <c r="N136" s="142"/>
      <c r="O136" s="36"/>
      <c r="P136" s="36"/>
      <c r="Q136" s="37"/>
      <c r="R136" s="52"/>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row>
    <row r="137" spans="1:56" s="33" customFormat="1" ht="30" customHeight="1" x14ac:dyDescent="0.3">
      <c r="A137" s="174"/>
      <c r="B137" s="174"/>
      <c r="C137" s="142"/>
      <c r="D137" s="142"/>
      <c r="E137" s="142"/>
      <c r="F137" s="142"/>
      <c r="G137" s="142"/>
      <c r="H137" s="142"/>
      <c r="I137" s="142"/>
      <c r="J137" s="142"/>
      <c r="K137" s="142"/>
      <c r="L137" s="142"/>
      <c r="M137" s="142"/>
      <c r="N137" s="142"/>
      <c r="O137" s="36"/>
      <c r="P137" s="36"/>
      <c r="Q137" s="37"/>
      <c r="R137" s="52"/>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row>
    <row r="138" spans="1:56" s="33" customFormat="1" ht="30" customHeight="1" x14ac:dyDescent="0.3">
      <c r="A138" s="174"/>
      <c r="B138" s="174"/>
      <c r="C138" s="142"/>
      <c r="D138" s="142"/>
      <c r="E138" s="142"/>
      <c r="F138" s="142"/>
      <c r="G138" s="142"/>
      <c r="H138" s="142"/>
      <c r="I138" s="142"/>
      <c r="J138" s="142"/>
      <c r="K138" s="142"/>
      <c r="L138" s="142"/>
      <c r="M138" s="142"/>
      <c r="N138" s="142"/>
      <c r="O138" s="36"/>
      <c r="P138" s="36"/>
      <c r="Q138" s="37"/>
      <c r="R138" s="52"/>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row>
    <row r="139" spans="1:56" s="33" customFormat="1" ht="99.75" customHeight="1" x14ac:dyDescent="0.3">
      <c r="A139" s="97"/>
      <c r="B139" s="97"/>
      <c r="C139" s="142"/>
      <c r="D139" s="142"/>
      <c r="E139" s="142"/>
      <c r="F139" s="142"/>
      <c r="G139" s="142"/>
      <c r="H139" s="142"/>
      <c r="I139" s="142"/>
      <c r="J139" s="142"/>
      <c r="K139" s="142"/>
      <c r="L139" s="142"/>
      <c r="M139" s="142"/>
      <c r="N139" s="142"/>
      <c r="O139" s="36"/>
      <c r="P139" s="36"/>
      <c r="Q139" s="37"/>
      <c r="R139" s="52"/>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row>
    <row r="140" spans="1:56" s="33" customFormat="1" ht="131.25" customHeight="1" x14ac:dyDescent="0.3">
      <c r="A140" s="97"/>
      <c r="B140" s="97"/>
      <c r="C140" s="173"/>
      <c r="D140" s="173"/>
      <c r="E140" s="173"/>
      <c r="F140" s="173"/>
      <c r="G140" s="173"/>
      <c r="H140" s="142"/>
      <c r="I140" s="142"/>
      <c r="J140" s="142"/>
      <c r="K140" s="142"/>
      <c r="L140" s="142"/>
      <c r="M140" s="142"/>
      <c r="N140" s="142"/>
      <c r="O140" s="36"/>
      <c r="P140" s="36"/>
      <c r="Q140" s="37"/>
      <c r="R140" s="52"/>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row>
    <row r="141" spans="1:56" s="33" customFormat="1" ht="30" customHeight="1" x14ac:dyDescent="0.3">
      <c r="A141" s="85"/>
      <c r="B141" s="85"/>
      <c r="C141" s="85"/>
      <c r="D141" s="85"/>
      <c r="E141" s="85"/>
      <c r="F141" s="85"/>
      <c r="G141" s="85"/>
      <c r="H141" s="85"/>
      <c r="I141" s="85"/>
      <c r="J141" s="85"/>
      <c r="K141" s="85"/>
      <c r="L141" s="85"/>
      <c r="M141" s="85"/>
      <c r="N141" s="85"/>
      <c r="O141" s="36">
        <f t="shared" ref="O141:O150" si="11">P140</f>
        <v>0</v>
      </c>
      <c r="Q141" s="37">
        <f t="shared" ref="Q141:Q150" si="12">P141-O141</f>
        <v>0</v>
      </c>
      <c r="R141" s="52"/>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row>
    <row r="142" spans="1:56" s="33" customFormat="1" ht="30" customHeight="1" x14ac:dyDescent="0.3">
      <c r="A142" s="85"/>
      <c r="B142" s="85"/>
      <c r="C142" s="85"/>
      <c r="D142" s="85"/>
      <c r="E142" s="85"/>
      <c r="F142" s="85"/>
      <c r="G142" s="85"/>
      <c r="H142" s="85"/>
      <c r="I142" s="85"/>
      <c r="J142" s="85"/>
      <c r="K142" s="85"/>
      <c r="L142" s="85"/>
      <c r="M142" s="85"/>
      <c r="N142" s="85"/>
      <c r="O142" s="36">
        <f t="shared" si="11"/>
        <v>0</v>
      </c>
      <c r="Q142" s="37">
        <f t="shared" si="12"/>
        <v>0</v>
      </c>
      <c r="R142" s="52"/>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row>
    <row r="143" spans="1:56" s="33" customFormat="1" ht="30" customHeight="1" x14ac:dyDescent="0.3">
      <c r="A143" s="85"/>
      <c r="B143" s="85"/>
      <c r="C143" s="85"/>
      <c r="D143" s="85"/>
      <c r="E143" s="85"/>
      <c r="F143" s="85"/>
      <c r="G143" s="85"/>
      <c r="H143" s="85"/>
      <c r="I143" s="85"/>
      <c r="J143" s="85"/>
      <c r="K143" s="85"/>
      <c r="L143" s="85"/>
      <c r="M143" s="85"/>
      <c r="N143" s="85"/>
      <c r="O143" s="36">
        <f t="shared" si="11"/>
        <v>0</v>
      </c>
      <c r="Q143" s="37">
        <f t="shared" si="12"/>
        <v>0</v>
      </c>
      <c r="R143" s="52"/>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row>
    <row r="144" spans="1:56" s="33" customFormat="1" ht="30" customHeight="1" x14ac:dyDescent="0.3">
      <c r="A144" s="85"/>
      <c r="B144" s="85"/>
      <c r="C144" s="85"/>
      <c r="D144" s="85"/>
      <c r="E144" s="85"/>
      <c r="F144" s="85"/>
      <c r="G144" s="85"/>
      <c r="H144" s="85"/>
      <c r="I144" s="85"/>
      <c r="J144" s="85"/>
      <c r="K144" s="85"/>
      <c r="L144" s="85"/>
      <c r="M144" s="85"/>
      <c r="N144" s="85"/>
      <c r="O144" s="36">
        <f t="shared" si="11"/>
        <v>0</v>
      </c>
      <c r="Q144" s="37">
        <f t="shared" si="12"/>
        <v>0</v>
      </c>
      <c r="R144" s="52"/>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row>
    <row r="145" spans="1:56" s="33" customFormat="1" ht="30" customHeight="1" x14ac:dyDescent="0.3">
      <c r="A145" s="85"/>
      <c r="B145" s="85"/>
      <c r="C145" s="85"/>
      <c r="D145" s="85"/>
      <c r="E145" s="85"/>
      <c r="F145" s="85"/>
      <c r="G145" s="85"/>
      <c r="H145" s="85"/>
      <c r="I145" s="85"/>
      <c r="J145" s="85"/>
      <c r="K145" s="85"/>
      <c r="L145" s="85"/>
      <c r="M145" s="85"/>
      <c r="N145" s="85"/>
      <c r="O145" s="36">
        <f t="shared" si="11"/>
        <v>0</v>
      </c>
      <c r="Q145" s="37">
        <f t="shared" si="12"/>
        <v>0</v>
      </c>
      <c r="R145" s="52"/>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row>
    <row r="146" spans="1:56" s="85" customFormat="1" ht="30" customHeight="1" x14ac:dyDescent="0.3">
      <c r="O146" s="36">
        <f t="shared" si="11"/>
        <v>0</v>
      </c>
      <c r="P146" s="33"/>
      <c r="Q146" s="37">
        <f t="shared" si="12"/>
        <v>0</v>
      </c>
      <c r="R146" s="52"/>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row>
    <row r="147" spans="1:56" s="85" customFormat="1" ht="30" customHeight="1" x14ac:dyDescent="0.3">
      <c r="O147" s="36">
        <f t="shared" si="11"/>
        <v>0</v>
      </c>
      <c r="P147" s="33"/>
      <c r="Q147" s="37">
        <f t="shared" si="12"/>
        <v>0</v>
      </c>
      <c r="R147" s="52"/>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row>
    <row r="148" spans="1:56" s="85" customFormat="1" ht="30" customHeight="1" x14ac:dyDescent="0.3">
      <c r="O148" s="36">
        <f t="shared" si="11"/>
        <v>0</v>
      </c>
      <c r="P148" s="33"/>
      <c r="Q148" s="37">
        <f t="shared" si="12"/>
        <v>0</v>
      </c>
      <c r="R148" s="52"/>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row>
    <row r="149" spans="1:56" s="85" customFormat="1" ht="30" customHeight="1" x14ac:dyDescent="0.3">
      <c r="O149" s="36">
        <f t="shared" si="11"/>
        <v>0</v>
      </c>
      <c r="P149" s="33"/>
      <c r="Q149" s="37">
        <f t="shared" si="12"/>
        <v>0</v>
      </c>
      <c r="R149" s="52"/>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row>
    <row r="150" spans="1:56" s="85" customFormat="1" ht="30" customHeight="1" x14ac:dyDescent="0.3">
      <c r="O150" s="36">
        <f t="shared" si="11"/>
        <v>0</v>
      </c>
      <c r="P150" s="33"/>
      <c r="Q150" s="37">
        <f t="shared" si="12"/>
        <v>0</v>
      </c>
      <c r="R150" s="52"/>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row>
    <row r="151" spans="1:56" s="85" customFormat="1" ht="30" customHeight="1" x14ac:dyDescent="0.3">
      <c r="C151" s="47"/>
      <c r="O151" s="36"/>
      <c r="P151" s="36"/>
      <c r="Q151" s="37"/>
      <c r="R151" s="52"/>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row>
    <row r="152" spans="1:56" s="85" customFormat="1" ht="30" customHeight="1" x14ac:dyDescent="0.3">
      <c r="O152" s="36">
        <f t="shared" ref="O152:O154" si="13">P151</f>
        <v>0</v>
      </c>
      <c r="P152" s="33"/>
      <c r="Q152" s="37">
        <f t="shared" ref="Q152:Q154" si="14">P152-O152</f>
        <v>0</v>
      </c>
      <c r="R152" s="52"/>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row>
    <row r="153" spans="1:56" s="85" customFormat="1" ht="30" customHeight="1" x14ac:dyDescent="0.3">
      <c r="O153" s="36">
        <f t="shared" si="13"/>
        <v>0</v>
      </c>
      <c r="P153" s="33"/>
      <c r="Q153" s="37">
        <f t="shared" si="14"/>
        <v>0</v>
      </c>
      <c r="R153" s="52"/>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row>
    <row r="154" spans="1:56" s="85" customFormat="1" ht="30" customHeight="1" x14ac:dyDescent="0.3">
      <c r="O154" s="36">
        <f t="shared" si="13"/>
        <v>0</v>
      </c>
      <c r="P154" s="33"/>
      <c r="Q154" s="37">
        <f t="shared" si="14"/>
        <v>0</v>
      </c>
      <c r="R154" s="52"/>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row>
    <row r="155" spans="1:56" s="33" customFormat="1" ht="75" customHeight="1" x14ac:dyDescent="0.3">
      <c r="A155" s="97"/>
      <c r="B155" s="97"/>
      <c r="C155" s="142"/>
      <c r="D155" s="142"/>
      <c r="E155" s="142"/>
      <c r="F155" s="142"/>
      <c r="G155" s="142"/>
      <c r="H155" s="142"/>
      <c r="I155" s="142"/>
      <c r="J155" s="142"/>
      <c r="K155" s="142"/>
      <c r="L155" s="142"/>
      <c r="M155" s="142"/>
      <c r="N155" s="142"/>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row>
    <row r="156" spans="1:56" s="33" customFormat="1" ht="168.75" customHeight="1" x14ac:dyDescent="0.3">
      <c r="A156" s="97"/>
      <c r="B156" s="97"/>
      <c r="C156" s="142"/>
      <c r="D156" s="142"/>
      <c r="E156" s="142"/>
      <c r="F156" s="142"/>
      <c r="G156" s="142"/>
      <c r="H156" s="142"/>
      <c r="I156" s="142"/>
      <c r="J156" s="142"/>
      <c r="K156" s="142"/>
      <c r="L156" s="142"/>
      <c r="M156" s="142"/>
      <c r="N156" s="142"/>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row>
    <row r="157" spans="1:56" s="85" customFormat="1" ht="30" customHeight="1" x14ac:dyDescent="0.3">
      <c r="O157" s="36">
        <f t="shared" ref="O157:O166" si="15">P156</f>
        <v>0</v>
      </c>
      <c r="P157" s="33"/>
      <c r="Q157" s="37">
        <f t="shared" ref="Q157:Q166" si="16">P157-O157</f>
        <v>0</v>
      </c>
      <c r="R157" s="52"/>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row>
    <row r="158" spans="1:56" s="85" customFormat="1" ht="30" customHeight="1" x14ac:dyDescent="0.3">
      <c r="O158" s="36">
        <f t="shared" si="15"/>
        <v>0</v>
      </c>
      <c r="P158" s="33"/>
      <c r="Q158" s="37">
        <f t="shared" si="16"/>
        <v>0</v>
      </c>
      <c r="R158" s="52"/>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row>
    <row r="159" spans="1:56" s="85" customFormat="1" ht="30" customHeight="1" x14ac:dyDescent="0.3">
      <c r="O159" s="36">
        <f t="shared" si="15"/>
        <v>0</v>
      </c>
      <c r="P159" s="33"/>
      <c r="Q159" s="37">
        <f t="shared" si="16"/>
        <v>0</v>
      </c>
      <c r="R159" s="52"/>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row>
    <row r="160" spans="1:56" s="85" customFormat="1" ht="30" customHeight="1" x14ac:dyDescent="0.3">
      <c r="O160" s="36">
        <f t="shared" si="15"/>
        <v>0</v>
      </c>
      <c r="P160" s="33"/>
      <c r="Q160" s="37">
        <f t="shared" si="16"/>
        <v>0</v>
      </c>
      <c r="R160" s="52"/>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row>
    <row r="161" spans="1:56" s="85" customFormat="1" ht="30" customHeight="1" x14ac:dyDescent="0.3">
      <c r="O161" s="36">
        <f t="shared" si="15"/>
        <v>0</v>
      </c>
      <c r="P161" s="33"/>
      <c r="Q161" s="37">
        <f t="shared" si="16"/>
        <v>0</v>
      </c>
      <c r="R161" s="52"/>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row>
    <row r="162" spans="1:56" s="85" customFormat="1" ht="30" customHeight="1" x14ac:dyDescent="0.3">
      <c r="O162" s="36">
        <f t="shared" si="15"/>
        <v>0</v>
      </c>
      <c r="P162" s="33"/>
      <c r="Q162" s="37">
        <f t="shared" si="16"/>
        <v>0</v>
      </c>
      <c r="R162" s="52"/>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row>
    <row r="163" spans="1:56" s="85" customFormat="1" ht="30" customHeight="1" x14ac:dyDescent="0.3">
      <c r="O163" s="36">
        <f t="shared" si="15"/>
        <v>0</v>
      </c>
      <c r="P163" s="33"/>
      <c r="Q163" s="37">
        <f t="shared" si="16"/>
        <v>0</v>
      </c>
      <c r="R163" s="52"/>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row>
    <row r="164" spans="1:56" s="85" customFormat="1" ht="30" customHeight="1" x14ac:dyDescent="0.3">
      <c r="O164" s="36">
        <f t="shared" si="15"/>
        <v>0</v>
      </c>
      <c r="P164" s="33"/>
      <c r="Q164" s="37">
        <f t="shared" si="16"/>
        <v>0</v>
      </c>
      <c r="R164" s="52"/>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row>
    <row r="165" spans="1:56" s="97" customFormat="1" ht="30" customHeight="1" x14ac:dyDescent="0.3">
      <c r="A165" s="85"/>
      <c r="B165" s="85"/>
      <c r="C165" s="85"/>
      <c r="D165" s="85"/>
      <c r="E165" s="85"/>
      <c r="F165" s="85"/>
      <c r="G165" s="85"/>
      <c r="H165" s="85"/>
      <c r="I165" s="85"/>
      <c r="J165" s="85"/>
      <c r="K165" s="85"/>
      <c r="L165" s="85"/>
      <c r="M165" s="142"/>
      <c r="N165" s="142"/>
      <c r="O165" s="36">
        <f t="shared" si="15"/>
        <v>0</v>
      </c>
      <c r="P165" s="33"/>
      <c r="Q165" s="37">
        <f t="shared" si="16"/>
        <v>0</v>
      </c>
      <c r="R165" s="52"/>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row>
    <row r="166" spans="1:56" s="85" customFormat="1" ht="30" customHeight="1" x14ac:dyDescent="0.3">
      <c r="M166" s="142"/>
      <c r="N166" s="142"/>
      <c r="O166" s="36">
        <f t="shared" si="15"/>
        <v>0</v>
      </c>
      <c r="P166" s="33"/>
      <c r="Q166" s="37">
        <f t="shared" si="16"/>
        <v>0</v>
      </c>
      <c r="R166" s="52"/>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row>
    <row r="167" spans="1:56" s="33" customFormat="1" ht="75" customHeight="1" x14ac:dyDescent="0.3">
      <c r="A167" s="97"/>
      <c r="B167" s="97"/>
      <c r="C167" s="173"/>
      <c r="D167" s="173"/>
      <c r="E167" s="173"/>
      <c r="F167" s="173"/>
      <c r="G167" s="173"/>
      <c r="H167" s="142"/>
      <c r="I167" s="142"/>
      <c r="J167" s="142"/>
      <c r="K167" s="142"/>
      <c r="L167" s="142"/>
      <c r="M167" s="142"/>
      <c r="N167" s="142"/>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row>
    <row r="168" spans="1:56" s="97" customFormat="1" ht="30" customHeight="1" x14ac:dyDescent="0.3">
      <c r="A168" s="85"/>
      <c r="B168" s="85"/>
      <c r="C168" s="85"/>
      <c r="D168" s="85"/>
      <c r="E168" s="85"/>
      <c r="F168" s="85"/>
      <c r="G168" s="85"/>
      <c r="H168" s="85"/>
      <c r="I168" s="85"/>
      <c r="J168" s="85"/>
      <c r="K168" s="85"/>
      <c r="L168" s="85"/>
      <c r="M168" s="142"/>
      <c r="N168" s="142"/>
      <c r="O168" s="36">
        <f t="shared" ref="O168:O175" si="17">P167</f>
        <v>0</v>
      </c>
      <c r="P168" s="33"/>
      <c r="Q168" s="37">
        <f t="shared" ref="Q168:Q175" si="18">P168-O168</f>
        <v>0</v>
      </c>
      <c r="R168" s="52"/>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row>
    <row r="169" spans="1:56" s="85" customFormat="1" ht="30" customHeight="1" x14ac:dyDescent="0.3">
      <c r="M169" s="142"/>
      <c r="N169" s="142"/>
      <c r="O169" s="36">
        <f t="shared" si="17"/>
        <v>0</v>
      </c>
      <c r="P169" s="33"/>
      <c r="Q169" s="37">
        <f t="shared" si="18"/>
        <v>0</v>
      </c>
      <c r="R169" s="52"/>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row>
    <row r="170" spans="1:56" s="85" customFormat="1" ht="30" customHeight="1" x14ac:dyDescent="0.3">
      <c r="M170" s="142"/>
      <c r="N170" s="142"/>
      <c r="O170" s="36">
        <f t="shared" si="17"/>
        <v>0</v>
      </c>
      <c r="P170" s="33"/>
      <c r="Q170" s="37">
        <f t="shared" si="18"/>
        <v>0</v>
      </c>
      <c r="R170" s="52"/>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row>
    <row r="171" spans="1:56" s="97" customFormat="1" ht="30" customHeight="1" x14ac:dyDescent="0.3">
      <c r="A171" s="85"/>
      <c r="B171" s="85"/>
      <c r="C171" s="85"/>
      <c r="D171" s="85"/>
      <c r="E171" s="85"/>
      <c r="F171" s="85"/>
      <c r="G171" s="85"/>
      <c r="H171" s="85"/>
      <c r="I171" s="85"/>
      <c r="J171" s="85"/>
      <c r="K171" s="85"/>
      <c r="L171" s="85"/>
      <c r="M171" s="142"/>
      <c r="N171" s="142"/>
      <c r="O171" s="36">
        <f t="shared" si="17"/>
        <v>0</v>
      </c>
      <c r="P171" s="33"/>
      <c r="Q171" s="37">
        <f t="shared" si="18"/>
        <v>0</v>
      </c>
      <c r="R171" s="52"/>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row>
    <row r="172" spans="1:56" s="97" customFormat="1" ht="30" customHeight="1" x14ac:dyDescent="0.3">
      <c r="A172" s="85"/>
      <c r="B172" s="85"/>
      <c r="C172" s="85"/>
      <c r="D172" s="85"/>
      <c r="E172" s="85"/>
      <c r="F172" s="85"/>
      <c r="G172" s="85"/>
      <c r="H172" s="85"/>
      <c r="I172" s="85"/>
      <c r="J172" s="85"/>
      <c r="K172" s="85"/>
      <c r="L172" s="85"/>
      <c r="M172" s="142"/>
      <c r="N172" s="142"/>
      <c r="O172" s="36">
        <f t="shared" si="17"/>
        <v>0</v>
      </c>
      <c r="P172" s="33"/>
      <c r="Q172" s="37">
        <f t="shared" si="18"/>
        <v>0</v>
      </c>
      <c r="R172" s="52"/>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row>
    <row r="173" spans="1:56" s="85" customFormat="1" ht="30" customHeight="1" x14ac:dyDescent="0.3">
      <c r="M173" s="142"/>
      <c r="N173" s="142"/>
      <c r="O173" s="36">
        <f t="shared" si="17"/>
        <v>0</v>
      </c>
      <c r="P173" s="33"/>
      <c r="Q173" s="37">
        <f t="shared" si="18"/>
        <v>0</v>
      </c>
      <c r="R173" s="52"/>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row>
    <row r="174" spans="1:56" s="85" customFormat="1" ht="30" customHeight="1" x14ac:dyDescent="0.3">
      <c r="F174" s="47"/>
      <c r="O174" s="36">
        <f t="shared" si="17"/>
        <v>0</v>
      </c>
      <c r="P174" s="33"/>
      <c r="Q174" s="37">
        <f t="shared" si="18"/>
        <v>0</v>
      </c>
      <c r="R174" s="52"/>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row>
    <row r="175" spans="1:56" s="85" customFormat="1" ht="30" customHeight="1" x14ac:dyDescent="0.3">
      <c r="F175" s="47"/>
      <c r="O175" s="36">
        <f t="shared" si="17"/>
        <v>0</v>
      </c>
      <c r="P175" s="33"/>
      <c r="Q175" s="37">
        <f t="shared" si="18"/>
        <v>0</v>
      </c>
      <c r="R175" s="52"/>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row>
    <row r="176" spans="1:56" s="33" customFormat="1" ht="75" customHeight="1" x14ac:dyDescent="0.3">
      <c r="A176" s="97"/>
      <c r="B176" s="97"/>
      <c r="C176" s="173"/>
      <c r="D176" s="173"/>
      <c r="E176" s="173"/>
      <c r="F176" s="173"/>
      <c r="G176" s="173"/>
      <c r="H176" s="142"/>
      <c r="I176" s="142"/>
      <c r="J176" s="142"/>
      <c r="K176" s="142"/>
      <c r="L176" s="142"/>
      <c r="M176" s="142"/>
      <c r="N176" s="142"/>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row>
    <row r="177" spans="1:57" s="97" customFormat="1" ht="30" customHeight="1" x14ac:dyDescent="0.3">
      <c r="A177" s="85"/>
      <c r="B177" s="85"/>
      <c r="C177" s="85"/>
      <c r="D177" s="85"/>
      <c r="E177" s="85"/>
      <c r="F177" s="85"/>
      <c r="G177" s="85"/>
      <c r="H177" s="85"/>
      <c r="I177" s="85"/>
      <c r="J177" s="85"/>
      <c r="K177" s="85"/>
      <c r="L177" s="85"/>
      <c r="M177" s="142"/>
      <c r="N177" s="142"/>
      <c r="O177" s="36">
        <f t="shared" ref="O177:O179" si="19">P176</f>
        <v>0</v>
      </c>
      <c r="P177" s="33"/>
      <c r="Q177" s="37">
        <f t="shared" ref="Q177:Q179" si="20">P177-O177</f>
        <v>0</v>
      </c>
      <c r="R177" s="52"/>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row>
    <row r="178" spans="1:57" s="85" customFormat="1" ht="30" customHeight="1" x14ac:dyDescent="0.3">
      <c r="M178" s="142"/>
      <c r="N178" s="142"/>
      <c r="O178" s="36">
        <f t="shared" si="19"/>
        <v>0</v>
      </c>
      <c r="P178" s="33"/>
      <c r="Q178" s="37">
        <f t="shared" si="20"/>
        <v>0</v>
      </c>
      <c r="R178" s="52"/>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row>
    <row r="179" spans="1:57" s="85" customFormat="1" ht="30" customHeight="1" x14ac:dyDescent="0.3">
      <c r="M179" s="142"/>
      <c r="N179" s="142"/>
      <c r="O179" s="36">
        <f t="shared" si="19"/>
        <v>0</v>
      </c>
      <c r="P179" s="33"/>
      <c r="Q179" s="37">
        <f t="shared" si="20"/>
        <v>0</v>
      </c>
      <c r="R179" s="52"/>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row>
    <row r="180" spans="1:57" s="97" customFormat="1" ht="30" customHeight="1" x14ac:dyDescent="0.3">
      <c r="A180" s="85"/>
      <c r="B180" s="85"/>
      <c r="C180" s="85"/>
      <c r="D180" s="85"/>
      <c r="E180" s="85"/>
      <c r="F180" s="85"/>
      <c r="G180" s="85"/>
      <c r="H180" s="85"/>
      <c r="I180" s="85"/>
      <c r="J180" s="85"/>
      <c r="K180" s="85"/>
      <c r="L180" s="85"/>
      <c r="M180" s="142"/>
      <c r="N180" s="142"/>
      <c r="O180" s="36"/>
      <c r="P180" s="36"/>
      <c r="Q180" s="37"/>
      <c r="R180" s="52"/>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row>
    <row r="181" spans="1:57" s="97" customFormat="1" ht="30" customHeight="1" x14ac:dyDescent="0.3">
      <c r="A181" s="85"/>
      <c r="B181" s="85"/>
      <c r="C181" s="85"/>
      <c r="D181" s="85"/>
      <c r="E181" s="85"/>
      <c r="F181" s="85"/>
      <c r="G181" s="85"/>
      <c r="H181" s="85"/>
      <c r="I181" s="85"/>
      <c r="J181" s="85"/>
      <c r="K181" s="85"/>
      <c r="L181" s="85"/>
      <c r="M181" s="142"/>
      <c r="N181" s="142"/>
      <c r="O181" s="36">
        <f t="shared" ref="O181" si="21">P180</f>
        <v>0</v>
      </c>
      <c r="P181" s="33"/>
      <c r="Q181" s="37">
        <f t="shared" ref="Q181" si="22">P181-O181</f>
        <v>0</v>
      </c>
      <c r="R181" s="52"/>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row>
    <row r="182" spans="1:57" s="85" customFormat="1" ht="274.5" customHeight="1" x14ac:dyDescent="0.3">
      <c r="A182" s="97"/>
      <c r="B182" s="97"/>
      <c r="C182" s="142"/>
      <c r="D182" s="142"/>
      <c r="E182" s="142"/>
      <c r="F182" s="142"/>
      <c r="G182" s="142"/>
      <c r="H182" s="142"/>
      <c r="I182" s="142"/>
      <c r="J182" s="142"/>
      <c r="K182" s="142"/>
      <c r="L182" s="142"/>
      <c r="M182" s="176"/>
      <c r="N182" s="176"/>
      <c r="O182" s="36"/>
      <c r="P182" s="97"/>
      <c r="Q182" s="37"/>
      <c r="R182" s="52"/>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row>
    <row r="183" spans="1:57" s="97" customFormat="1" ht="30" customHeight="1" x14ac:dyDescent="0.3">
      <c r="A183" s="85"/>
      <c r="B183" s="85"/>
      <c r="C183" s="85"/>
      <c r="D183" s="85"/>
      <c r="E183" s="85"/>
      <c r="F183" s="85"/>
      <c r="G183" s="85"/>
      <c r="H183" s="85"/>
      <c r="I183" s="85"/>
      <c r="J183" s="85"/>
      <c r="K183" s="85"/>
      <c r="L183" s="85"/>
      <c r="M183" s="142"/>
      <c r="N183" s="142"/>
      <c r="O183" s="36">
        <f t="shared" ref="O183:O205" si="23">P182</f>
        <v>0</v>
      </c>
      <c r="P183" s="33"/>
      <c r="Q183" s="37">
        <f t="shared" ref="Q183:Q205" si="24">P183-O183</f>
        <v>0</v>
      </c>
      <c r="R183" s="52"/>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row>
    <row r="184" spans="1:57" s="97" customFormat="1" ht="30" customHeight="1" x14ac:dyDescent="0.3">
      <c r="A184" s="85"/>
      <c r="B184" s="85"/>
      <c r="C184" s="85"/>
      <c r="D184" s="85"/>
      <c r="E184" s="85"/>
      <c r="F184" s="85"/>
      <c r="G184" s="85"/>
      <c r="H184" s="85"/>
      <c r="I184" s="85"/>
      <c r="J184" s="85"/>
      <c r="K184" s="85"/>
      <c r="L184" s="85"/>
      <c r="M184" s="142"/>
      <c r="N184" s="142"/>
      <c r="O184" s="36">
        <f t="shared" si="23"/>
        <v>0</v>
      </c>
      <c r="P184" s="33"/>
      <c r="Q184" s="37">
        <f t="shared" si="24"/>
        <v>0</v>
      </c>
      <c r="R184" s="52"/>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row>
    <row r="185" spans="1:57" s="85" customFormat="1" ht="30" customHeight="1" x14ac:dyDescent="0.3">
      <c r="M185" s="142"/>
      <c r="N185" s="142"/>
      <c r="O185" s="36">
        <f t="shared" si="23"/>
        <v>0</v>
      </c>
      <c r="P185" s="33"/>
      <c r="Q185" s="37">
        <f t="shared" si="24"/>
        <v>0</v>
      </c>
      <c r="R185" s="52"/>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row>
    <row r="186" spans="1:57" s="85" customFormat="1" ht="30" customHeight="1" x14ac:dyDescent="0.3">
      <c r="M186" s="142"/>
      <c r="N186" s="142"/>
      <c r="O186" s="36">
        <f t="shared" si="23"/>
        <v>0</v>
      </c>
      <c r="P186" s="33"/>
      <c r="Q186" s="37">
        <f t="shared" si="24"/>
        <v>0</v>
      </c>
      <c r="R186" s="52"/>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row>
    <row r="187" spans="1:57" s="97" customFormat="1" ht="30" customHeight="1" x14ac:dyDescent="0.3">
      <c r="A187" s="85"/>
      <c r="B187" s="85"/>
      <c r="C187" s="85"/>
      <c r="D187" s="85"/>
      <c r="E187" s="85"/>
      <c r="F187" s="85"/>
      <c r="G187" s="85"/>
      <c r="H187" s="85"/>
      <c r="I187" s="85"/>
      <c r="J187" s="85"/>
      <c r="K187" s="85"/>
      <c r="L187" s="85"/>
      <c r="M187" s="142"/>
      <c r="N187" s="142"/>
      <c r="O187" s="36">
        <f t="shared" si="23"/>
        <v>0</v>
      </c>
      <c r="P187" s="33"/>
      <c r="Q187" s="37">
        <f t="shared" si="24"/>
        <v>0</v>
      </c>
      <c r="R187" s="52"/>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row>
    <row r="188" spans="1:57" s="97" customFormat="1" ht="30" customHeight="1" x14ac:dyDescent="0.3">
      <c r="A188" s="85"/>
      <c r="B188" s="85"/>
      <c r="C188" s="85"/>
      <c r="D188" s="85"/>
      <c r="E188" s="85"/>
      <c r="F188" s="85"/>
      <c r="G188" s="85"/>
      <c r="H188" s="85"/>
      <c r="I188" s="85"/>
      <c r="J188" s="85"/>
      <c r="K188" s="85"/>
      <c r="L188" s="85"/>
      <c r="M188" s="142"/>
      <c r="N188" s="142"/>
      <c r="O188" s="36">
        <f t="shared" si="23"/>
        <v>0</v>
      </c>
      <c r="P188" s="33"/>
      <c r="Q188" s="37">
        <f t="shared" si="24"/>
        <v>0</v>
      </c>
      <c r="R188" s="52"/>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row>
    <row r="189" spans="1:57" s="97" customFormat="1" ht="30" customHeight="1" x14ac:dyDescent="0.3">
      <c r="A189" s="85"/>
      <c r="B189" s="85"/>
      <c r="C189" s="85"/>
      <c r="D189" s="85"/>
      <c r="E189" s="85"/>
      <c r="F189" s="85"/>
      <c r="G189" s="85"/>
      <c r="H189" s="85"/>
      <c r="I189" s="85"/>
      <c r="J189" s="85"/>
      <c r="K189" s="85"/>
      <c r="L189" s="85"/>
      <c r="M189" s="142"/>
      <c r="N189" s="142"/>
      <c r="O189" s="36">
        <f t="shared" si="23"/>
        <v>0</v>
      </c>
      <c r="P189" s="33"/>
      <c r="Q189" s="37">
        <f t="shared" si="24"/>
        <v>0</v>
      </c>
      <c r="R189" s="52"/>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row>
    <row r="190" spans="1:57" s="85" customFormat="1" ht="30" customHeight="1" x14ac:dyDescent="0.3">
      <c r="M190" s="142"/>
      <c r="N190" s="142"/>
      <c r="O190" s="36">
        <f t="shared" si="23"/>
        <v>0</v>
      </c>
      <c r="P190" s="33"/>
      <c r="Q190" s="37">
        <f t="shared" si="24"/>
        <v>0</v>
      </c>
      <c r="R190" s="52"/>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row>
    <row r="191" spans="1:57" s="85" customFormat="1" ht="30" customHeight="1" x14ac:dyDescent="0.3">
      <c r="A191" s="33"/>
      <c r="B191" s="33"/>
      <c r="C191" s="33"/>
      <c r="D191" s="33"/>
      <c r="E191" s="33"/>
      <c r="F191" s="33"/>
      <c r="G191" s="33"/>
      <c r="H191" s="33"/>
      <c r="I191" s="33"/>
      <c r="J191" s="33"/>
      <c r="K191" s="33"/>
      <c r="L191" s="33"/>
      <c r="M191" s="142"/>
      <c r="N191" s="142"/>
      <c r="O191" s="36">
        <f t="shared" si="23"/>
        <v>0</v>
      </c>
      <c r="P191" s="33"/>
      <c r="Q191" s="37">
        <f t="shared" si="24"/>
        <v>0</v>
      </c>
      <c r="R191" s="52"/>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row>
    <row r="192" spans="1:57" s="97" customFormat="1" ht="30" customHeight="1" x14ac:dyDescent="0.3">
      <c r="A192" s="33"/>
      <c r="B192" s="33"/>
      <c r="C192" s="33"/>
      <c r="D192" s="33"/>
      <c r="E192" s="33"/>
      <c r="F192" s="33"/>
      <c r="G192" s="33"/>
      <c r="H192" s="33"/>
      <c r="I192" s="33"/>
      <c r="J192" s="33"/>
      <c r="K192" s="33"/>
      <c r="L192" s="33"/>
      <c r="M192" s="142"/>
      <c r="N192" s="142"/>
      <c r="O192" s="36">
        <f t="shared" si="23"/>
        <v>0</v>
      </c>
      <c r="P192" s="33"/>
      <c r="Q192" s="37">
        <f t="shared" si="24"/>
        <v>0</v>
      </c>
      <c r="R192" s="52"/>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row>
    <row r="193" spans="1:57" s="97" customFormat="1" ht="30" customHeight="1" x14ac:dyDescent="0.3">
      <c r="A193" s="33"/>
      <c r="B193" s="33"/>
      <c r="C193" s="33"/>
      <c r="D193" s="33"/>
      <c r="E193" s="33"/>
      <c r="F193" s="33"/>
      <c r="G193" s="33"/>
      <c r="H193" s="33"/>
      <c r="I193" s="33"/>
      <c r="J193" s="33"/>
      <c r="K193" s="33"/>
      <c r="L193" s="33"/>
      <c r="M193" s="142"/>
      <c r="N193" s="142"/>
      <c r="O193" s="36">
        <f t="shared" si="23"/>
        <v>0</v>
      </c>
      <c r="P193" s="33"/>
      <c r="Q193" s="37">
        <f t="shared" si="24"/>
        <v>0</v>
      </c>
      <c r="R193" s="52"/>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row>
    <row r="194" spans="1:57" s="85" customFormat="1" ht="30" customHeight="1" x14ac:dyDescent="0.3">
      <c r="A194" s="33"/>
      <c r="B194" s="33"/>
      <c r="C194" s="33"/>
      <c r="D194" s="33"/>
      <c r="E194" s="33"/>
      <c r="F194" s="33"/>
      <c r="G194" s="33"/>
      <c r="H194" s="33"/>
      <c r="I194" s="33"/>
      <c r="J194" s="33"/>
      <c r="K194" s="33"/>
      <c r="L194" s="33"/>
      <c r="M194" s="142"/>
      <c r="N194" s="142"/>
      <c r="O194" s="36">
        <f t="shared" si="23"/>
        <v>0</v>
      </c>
      <c r="P194" s="33"/>
      <c r="Q194" s="37">
        <f t="shared" si="24"/>
        <v>0</v>
      </c>
      <c r="R194" s="52"/>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row>
    <row r="195" spans="1:57" s="85" customFormat="1" ht="30" customHeight="1" x14ac:dyDescent="0.3">
      <c r="A195" s="33"/>
      <c r="B195" s="33"/>
      <c r="C195" s="33"/>
      <c r="D195" s="33"/>
      <c r="E195" s="33"/>
      <c r="F195" s="47"/>
      <c r="G195" s="33"/>
      <c r="H195" s="33"/>
      <c r="I195" s="33"/>
      <c r="J195" s="33"/>
      <c r="K195" s="33"/>
      <c r="L195" s="33"/>
      <c r="O195" s="36">
        <f t="shared" si="23"/>
        <v>0</v>
      </c>
      <c r="P195" s="33"/>
      <c r="Q195" s="37">
        <f t="shared" si="24"/>
        <v>0</v>
      </c>
      <c r="R195" s="52"/>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row>
    <row r="196" spans="1:57" s="85" customFormat="1" ht="30" customHeight="1" x14ac:dyDescent="0.3">
      <c r="A196" s="33"/>
      <c r="B196" s="33"/>
      <c r="C196" s="33"/>
      <c r="D196" s="33"/>
      <c r="E196" s="33"/>
      <c r="F196" s="47"/>
      <c r="G196" s="33"/>
      <c r="H196" s="33"/>
      <c r="I196" s="33"/>
      <c r="J196" s="33"/>
      <c r="K196" s="33"/>
      <c r="L196" s="33"/>
      <c r="O196" s="36">
        <f t="shared" si="23"/>
        <v>0</v>
      </c>
      <c r="P196" s="33"/>
      <c r="Q196" s="37">
        <f t="shared" si="24"/>
        <v>0</v>
      </c>
      <c r="R196" s="52"/>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row>
    <row r="197" spans="1:57" s="97" customFormat="1" ht="30" customHeight="1" x14ac:dyDescent="0.3">
      <c r="A197" s="33"/>
      <c r="B197" s="33"/>
      <c r="C197" s="33"/>
      <c r="D197" s="33"/>
      <c r="E197" s="33"/>
      <c r="F197" s="33"/>
      <c r="G197" s="33"/>
      <c r="H197" s="33"/>
      <c r="I197" s="33"/>
      <c r="J197" s="33"/>
      <c r="K197" s="33"/>
      <c r="L197" s="33"/>
      <c r="M197" s="142"/>
      <c r="N197" s="142"/>
      <c r="O197" s="36">
        <f t="shared" si="23"/>
        <v>0</v>
      </c>
      <c r="P197" s="33"/>
      <c r="Q197" s="37">
        <f t="shared" si="24"/>
        <v>0</v>
      </c>
      <c r="R197" s="52"/>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row>
    <row r="198" spans="1:57" s="85" customFormat="1" ht="30" customHeight="1" x14ac:dyDescent="0.3">
      <c r="A198" s="33"/>
      <c r="B198" s="33"/>
      <c r="C198" s="33"/>
      <c r="D198" s="33"/>
      <c r="E198" s="33"/>
      <c r="F198" s="33"/>
      <c r="G198" s="33"/>
      <c r="H198" s="33"/>
      <c r="I198" s="33"/>
      <c r="J198" s="33"/>
      <c r="K198" s="33"/>
      <c r="L198" s="33"/>
      <c r="M198" s="142"/>
      <c r="N198" s="142"/>
      <c r="O198" s="36">
        <f t="shared" si="23"/>
        <v>0</v>
      </c>
      <c r="P198" s="33"/>
      <c r="Q198" s="37">
        <f t="shared" si="24"/>
        <v>0</v>
      </c>
      <c r="R198" s="52"/>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row>
    <row r="199" spans="1:57" s="85" customFormat="1" ht="30" customHeight="1" x14ac:dyDescent="0.3">
      <c r="A199" s="33"/>
      <c r="B199" s="33"/>
      <c r="C199" s="33"/>
      <c r="D199" s="33"/>
      <c r="E199" s="33"/>
      <c r="F199" s="33"/>
      <c r="G199" s="33"/>
      <c r="H199" s="33"/>
      <c r="I199" s="33"/>
      <c r="J199" s="33"/>
      <c r="K199" s="33"/>
      <c r="L199" s="33"/>
      <c r="M199" s="142"/>
      <c r="N199" s="142"/>
      <c r="O199" s="36">
        <f t="shared" si="23"/>
        <v>0</v>
      </c>
      <c r="P199" s="33"/>
      <c r="Q199" s="37">
        <f t="shared" si="24"/>
        <v>0</v>
      </c>
      <c r="R199" s="52"/>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row>
    <row r="200" spans="1:57" s="97" customFormat="1" ht="30" customHeight="1" x14ac:dyDescent="0.3">
      <c r="A200" s="33"/>
      <c r="B200" s="33"/>
      <c r="C200" s="33"/>
      <c r="D200" s="33"/>
      <c r="E200" s="33"/>
      <c r="F200" s="33"/>
      <c r="G200" s="33"/>
      <c r="H200" s="33"/>
      <c r="I200" s="33"/>
      <c r="J200" s="33"/>
      <c r="K200" s="33"/>
      <c r="L200" s="33"/>
      <c r="M200" s="142"/>
      <c r="N200" s="142"/>
      <c r="O200" s="36">
        <f t="shared" si="23"/>
        <v>0</v>
      </c>
      <c r="P200" s="33"/>
      <c r="Q200" s="37">
        <f t="shared" si="24"/>
        <v>0</v>
      </c>
      <c r="R200" s="52"/>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row>
    <row r="201" spans="1:57" s="97" customFormat="1" ht="30" customHeight="1" x14ac:dyDescent="0.3">
      <c r="A201" s="33"/>
      <c r="B201" s="33"/>
      <c r="C201" s="33"/>
      <c r="D201" s="33"/>
      <c r="E201" s="33"/>
      <c r="F201" s="33"/>
      <c r="G201" s="33"/>
      <c r="H201" s="33"/>
      <c r="I201" s="33"/>
      <c r="J201" s="33"/>
      <c r="K201" s="33"/>
      <c r="L201" s="33"/>
      <c r="M201" s="142"/>
      <c r="N201" s="142"/>
      <c r="O201" s="36">
        <f t="shared" si="23"/>
        <v>0</v>
      </c>
      <c r="P201" s="33"/>
      <c r="Q201" s="37">
        <f t="shared" si="24"/>
        <v>0</v>
      </c>
      <c r="R201" s="52"/>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row>
    <row r="202" spans="1:57" s="97" customFormat="1" ht="30" customHeight="1" x14ac:dyDescent="0.3">
      <c r="A202" s="33"/>
      <c r="B202" s="33"/>
      <c r="C202" s="33"/>
      <c r="D202" s="33"/>
      <c r="E202" s="33"/>
      <c r="F202" s="33"/>
      <c r="G202" s="33"/>
      <c r="H202" s="33"/>
      <c r="I202" s="33"/>
      <c r="J202" s="33"/>
      <c r="K202" s="33"/>
      <c r="L202" s="33"/>
      <c r="M202" s="142"/>
      <c r="N202" s="142"/>
      <c r="O202" s="36">
        <f t="shared" si="23"/>
        <v>0</v>
      </c>
      <c r="P202" s="33"/>
      <c r="Q202" s="37">
        <f t="shared" si="24"/>
        <v>0</v>
      </c>
      <c r="R202" s="52"/>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row>
    <row r="203" spans="1:57" s="85" customFormat="1" ht="30" customHeight="1" x14ac:dyDescent="0.3">
      <c r="A203" s="33"/>
      <c r="B203" s="33"/>
      <c r="C203" s="33"/>
      <c r="D203" s="33"/>
      <c r="E203" s="33"/>
      <c r="F203" s="33"/>
      <c r="G203" s="33"/>
      <c r="H203" s="33"/>
      <c r="I203" s="33"/>
      <c r="J203" s="33"/>
      <c r="K203" s="33"/>
      <c r="L203" s="33"/>
      <c r="M203" s="142"/>
      <c r="N203" s="142"/>
      <c r="O203" s="36">
        <f t="shared" si="23"/>
        <v>0</v>
      </c>
      <c r="P203" s="33"/>
      <c r="Q203" s="37">
        <f t="shared" si="24"/>
        <v>0</v>
      </c>
      <c r="R203" s="52"/>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row>
    <row r="204" spans="1:57" s="85" customFormat="1" ht="30" customHeight="1" x14ac:dyDescent="0.3">
      <c r="A204" s="33"/>
      <c r="B204" s="33"/>
      <c r="C204" s="33"/>
      <c r="D204" s="33"/>
      <c r="E204" s="33"/>
      <c r="F204" s="33"/>
      <c r="G204" s="33"/>
      <c r="H204" s="33"/>
      <c r="I204" s="33"/>
      <c r="J204" s="33"/>
      <c r="K204" s="33"/>
      <c r="L204" s="33"/>
      <c r="M204" s="142"/>
      <c r="N204" s="142"/>
      <c r="O204" s="36">
        <f t="shared" si="23"/>
        <v>0</v>
      </c>
      <c r="P204" s="33"/>
      <c r="Q204" s="37">
        <f t="shared" si="24"/>
        <v>0</v>
      </c>
      <c r="R204" s="52"/>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row>
    <row r="205" spans="1:57" s="97" customFormat="1" ht="30" customHeight="1" x14ac:dyDescent="0.3">
      <c r="A205" s="33"/>
      <c r="B205" s="33"/>
      <c r="C205" s="33"/>
      <c r="D205" s="33"/>
      <c r="E205" s="33"/>
      <c r="F205" s="33"/>
      <c r="G205" s="33"/>
      <c r="H205" s="33"/>
      <c r="I205" s="33"/>
      <c r="J205" s="33"/>
      <c r="K205" s="33"/>
      <c r="L205" s="33"/>
      <c r="M205" s="142"/>
      <c r="N205" s="142"/>
      <c r="O205" s="36">
        <f t="shared" si="23"/>
        <v>0</v>
      </c>
      <c r="P205" s="33"/>
      <c r="Q205" s="37">
        <f t="shared" si="24"/>
        <v>0</v>
      </c>
      <c r="R205" s="52"/>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row>
    <row r="206" spans="1:57" s="97" customFormat="1" ht="30" customHeight="1" x14ac:dyDescent="0.3">
      <c r="A206" s="33"/>
      <c r="B206" s="33"/>
      <c r="C206" s="33"/>
      <c r="D206" s="33"/>
      <c r="E206" s="33"/>
      <c r="F206" s="85"/>
      <c r="G206" s="33"/>
      <c r="H206" s="33"/>
      <c r="I206" s="33"/>
      <c r="J206" s="33"/>
      <c r="K206" s="33"/>
      <c r="L206" s="33"/>
      <c r="M206" s="142"/>
      <c r="N206" s="142"/>
      <c r="O206" s="36"/>
      <c r="P206" s="36"/>
      <c r="Q206" s="37"/>
      <c r="R206" s="52"/>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row>
    <row r="207" spans="1:57" s="85" customFormat="1" ht="30" customHeight="1" x14ac:dyDescent="0.3">
      <c r="A207" s="33"/>
      <c r="B207" s="33"/>
      <c r="C207" s="33"/>
      <c r="D207" s="33"/>
      <c r="E207" s="33"/>
      <c r="F207" s="33"/>
      <c r="G207" s="33"/>
      <c r="H207" s="33"/>
      <c r="I207" s="33"/>
      <c r="J207" s="33"/>
      <c r="K207" s="33"/>
      <c r="L207" s="33"/>
      <c r="M207" s="142"/>
      <c r="N207" s="142"/>
      <c r="O207" s="36">
        <f t="shared" ref="O207:O228" si="25">P206</f>
        <v>0</v>
      </c>
      <c r="P207" s="33"/>
      <c r="Q207" s="37">
        <f t="shared" ref="Q207:Q228" si="26">P207-O207</f>
        <v>0</v>
      </c>
      <c r="R207" s="52"/>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row>
    <row r="208" spans="1:57" s="85" customFormat="1" ht="30" customHeight="1" x14ac:dyDescent="0.3">
      <c r="A208" s="33"/>
      <c r="B208" s="33"/>
      <c r="C208" s="33"/>
      <c r="D208" s="33"/>
      <c r="E208" s="33"/>
      <c r="F208" s="47"/>
      <c r="G208" s="33"/>
      <c r="H208" s="33"/>
      <c r="I208" s="33"/>
      <c r="J208" s="33"/>
      <c r="K208" s="33"/>
      <c r="L208" s="33"/>
      <c r="O208" s="36">
        <f t="shared" si="25"/>
        <v>0</v>
      </c>
      <c r="P208" s="33"/>
      <c r="Q208" s="37">
        <f t="shared" si="26"/>
        <v>0</v>
      </c>
      <c r="R208" s="52"/>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row>
    <row r="209" spans="1:57" s="85" customFormat="1" ht="30" customHeight="1" x14ac:dyDescent="0.3">
      <c r="A209" s="33"/>
      <c r="B209" s="33"/>
      <c r="C209" s="33"/>
      <c r="D209" s="33"/>
      <c r="E209" s="33"/>
      <c r="F209" s="47"/>
      <c r="G209" s="33"/>
      <c r="H209" s="33"/>
      <c r="I209" s="33"/>
      <c r="J209" s="33"/>
      <c r="K209" s="33"/>
      <c r="L209" s="33"/>
      <c r="O209" s="36">
        <f t="shared" si="25"/>
        <v>0</v>
      </c>
      <c r="P209" s="33"/>
      <c r="Q209" s="37">
        <f t="shared" si="26"/>
        <v>0</v>
      </c>
      <c r="R209" s="52"/>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row>
    <row r="210" spans="1:57" s="97" customFormat="1" ht="30" customHeight="1" x14ac:dyDescent="0.3">
      <c r="A210" s="33"/>
      <c r="B210" s="33"/>
      <c r="C210" s="33"/>
      <c r="D210" s="33"/>
      <c r="E210" s="33"/>
      <c r="F210" s="33"/>
      <c r="G210" s="33"/>
      <c r="H210" s="33"/>
      <c r="I210" s="33"/>
      <c r="J210" s="33"/>
      <c r="K210" s="33"/>
      <c r="L210" s="33"/>
      <c r="M210" s="142"/>
      <c r="N210" s="142"/>
      <c r="O210" s="36">
        <f t="shared" si="25"/>
        <v>0</v>
      </c>
      <c r="P210" s="33"/>
      <c r="Q210" s="37">
        <f t="shared" si="26"/>
        <v>0</v>
      </c>
      <c r="R210" s="52"/>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row>
    <row r="211" spans="1:57" s="97" customFormat="1" ht="30" customHeight="1" x14ac:dyDescent="0.3">
      <c r="A211" s="33"/>
      <c r="B211" s="33"/>
      <c r="C211" s="33"/>
      <c r="D211" s="33"/>
      <c r="E211" s="33"/>
      <c r="F211" s="33"/>
      <c r="G211" s="33"/>
      <c r="H211" s="33"/>
      <c r="I211" s="33"/>
      <c r="J211" s="33"/>
      <c r="K211" s="33"/>
      <c r="L211" s="33"/>
      <c r="M211" s="142"/>
      <c r="N211" s="142"/>
      <c r="O211" s="36">
        <f t="shared" si="25"/>
        <v>0</v>
      </c>
      <c r="P211" s="33"/>
      <c r="Q211" s="37">
        <f t="shared" si="26"/>
        <v>0</v>
      </c>
      <c r="R211" s="52"/>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row>
    <row r="212" spans="1:57" s="97" customFormat="1" ht="30" customHeight="1" x14ac:dyDescent="0.3">
      <c r="A212" s="33"/>
      <c r="B212" s="33"/>
      <c r="C212" s="33"/>
      <c r="D212" s="33"/>
      <c r="E212" s="33"/>
      <c r="F212" s="33"/>
      <c r="G212" s="33"/>
      <c r="H212" s="33"/>
      <c r="I212" s="33"/>
      <c r="J212" s="33"/>
      <c r="K212" s="33"/>
      <c r="L212" s="33"/>
      <c r="M212" s="142"/>
      <c r="N212" s="142"/>
      <c r="O212" s="36">
        <f t="shared" si="25"/>
        <v>0</v>
      </c>
      <c r="P212" s="33"/>
      <c r="Q212" s="37">
        <f t="shared" si="26"/>
        <v>0</v>
      </c>
      <c r="R212" s="52"/>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row>
    <row r="213" spans="1:57" s="85" customFormat="1" ht="30" customHeight="1" x14ac:dyDescent="0.3">
      <c r="A213" s="33"/>
      <c r="B213" s="33"/>
      <c r="C213" s="33"/>
      <c r="D213" s="33"/>
      <c r="E213" s="33"/>
      <c r="F213" s="33"/>
      <c r="G213" s="33"/>
      <c r="H213" s="33"/>
      <c r="I213" s="33"/>
      <c r="J213" s="33"/>
      <c r="K213" s="33"/>
      <c r="L213" s="33"/>
      <c r="M213" s="142"/>
      <c r="N213" s="142"/>
      <c r="O213" s="36">
        <f t="shared" si="25"/>
        <v>0</v>
      </c>
      <c r="P213" s="33"/>
      <c r="Q213" s="37">
        <f t="shared" si="26"/>
        <v>0</v>
      </c>
      <c r="R213" s="52"/>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row>
    <row r="214" spans="1:57" s="85" customFormat="1" ht="30" customHeight="1" x14ac:dyDescent="0.3">
      <c r="A214" s="33"/>
      <c r="B214" s="33"/>
      <c r="C214" s="33"/>
      <c r="D214" s="33"/>
      <c r="E214" s="33"/>
      <c r="F214" s="33"/>
      <c r="G214" s="33"/>
      <c r="H214" s="33"/>
      <c r="I214" s="33"/>
      <c r="J214" s="33"/>
      <c r="K214" s="33"/>
      <c r="L214" s="33"/>
      <c r="M214" s="142"/>
      <c r="N214" s="142"/>
      <c r="O214" s="36">
        <f t="shared" si="25"/>
        <v>0</v>
      </c>
      <c r="P214" s="33"/>
      <c r="Q214" s="37">
        <f t="shared" si="26"/>
        <v>0</v>
      </c>
      <c r="R214" s="52"/>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row>
    <row r="215" spans="1:57" s="97" customFormat="1" ht="30" customHeight="1" x14ac:dyDescent="0.3">
      <c r="A215" s="33"/>
      <c r="B215" s="33"/>
      <c r="C215" s="33"/>
      <c r="D215" s="33"/>
      <c r="E215" s="33"/>
      <c r="F215" s="33"/>
      <c r="G215" s="33"/>
      <c r="H215" s="33"/>
      <c r="I215" s="33"/>
      <c r="J215" s="33"/>
      <c r="K215" s="33"/>
      <c r="L215" s="33"/>
      <c r="M215" s="142"/>
      <c r="N215" s="142"/>
      <c r="O215" s="36">
        <f t="shared" si="25"/>
        <v>0</v>
      </c>
      <c r="P215" s="33"/>
      <c r="Q215" s="37">
        <f t="shared" si="26"/>
        <v>0</v>
      </c>
      <c r="R215" s="52"/>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row>
    <row r="216" spans="1:57" s="97" customFormat="1" ht="30" customHeight="1" x14ac:dyDescent="0.3">
      <c r="A216" s="33"/>
      <c r="B216" s="33"/>
      <c r="C216" s="33"/>
      <c r="D216" s="33"/>
      <c r="E216" s="33"/>
      <c r="F216" s="33"/>
      <c r="G216" s="33"/>
      <c r="H216" s="33"/>
      <c r="I216" s="33"/>
      <c r="J216" s="33"/>
      <c r="K216" s="33"/>
      <c r="L216" s="33"/>
      <c r="M216" s="142"/>
      <c r="N216" s="142"/>
      <c r="O216" s="36">
        <f t="shared" si="25"/>
        <v>0</v>
      </c>
      <c r="P216" s="33"/>
      <c r="Q216" s="37">
        <f t="shared" si="26"/>
        <v>0</v>
      </c>
      <c r="R216" s="52"/>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row>
    <row r="217" spans="1:57" s="85" customFormat="1" ht="30" customHeight="1" x14ac:dyDescent="0.3">
      <c r="A217" s="33"/>
      <c r="B217" s="33"/>
      <c r="C217" s="33"/>
      <c r="D217" s="33"/>
      <c r="E217" s="33"/>
      <c r="F217" s="33"/>
      <c r="G217" s="33"/>
      <c r="H217" s="33"/>
      <c r="I217" s="33"/>
      <c r="J217" s="33"/>
      <c r="K217" s="33"/>
      <c r="L217" s="33"/>
      <c r="M217" s="142"/>
      <c r="N217" s="142"/>
      <c r="O217" s="36">
        <f t="shared" si="25"/>
        <v>0</v>
      </c>
      <c r="P217" s="33"/>
      <c r="Q217" s="37">
        <f t="shared" si="26"/>
        <v>0</v>
      </c>
      <c r="R217" s="52"/>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row>
    <row r="218" spans="1:57" s="85" customFormat="1" ht="30" customHeight="1" x14ac:dyDescent="0.3">
      <c r="A218" s="33"/>
      <c r="B218" s="33"/>
      <c r="C218" s="33"/>
      <c r="D218" s="33"/>
      <c r="E218" s="33"/>
      <c r="F218" s="47"/>
      <c r="G218" s="33"/>
      <c r="H218" s="33"/>
      <c r="I218" s="33"/>
      <c r="J218" s="33"/>
      <c r="K218" s="33"/>
      <c r="L218" s="33"/>
      <c r="N218" s="122"/>
      <c r="O218" s="36">
        <f t="shared" si="25"/>
        <v>0</v>
      </c>
      <c r="P218" s="33"/>
      <c r="Q218" s="37">
        <f t="shared" si="26"/>
        <v>0</v>
      </c>
      <c r="R218" s="52"/>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row>
    <row r="219" spans="1:57" s="85" customFormat="1" ht="30" customHeight="1" x14ac:dyDescent="0.3">
      <c r="A219" s="33"/>
      <c r="B219" s="33"/>
      <c r="C219" s="33"/>
      <c r="D219" s="33"/>
      <c r="E219" s="33"/>
      <c r="F219" s="47"/>
      <c r="G219" s="33"/>
      <c r="H219" s="33"/>
      <c r="I219" s="33"/>
      <c r="J219" s="33"/>
      <c r="K219" s="33"/>
      <c r="L219" s="33"/>
      <c r="O219" s="36">
        <f t="shared" si="25"/>
        <v>0</v>
      </c>
      <c r="P219" s="33"/>
      <c r="Q219" s="37">
        <f t="shared" si="26"/>
        <v>0</v>
      </c>
      <c r="R219" s="52"/>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row>
    <row r="220" spans="1:57" s="97" customFormat="1" ht="30" customHeight="1" x14ac:dyDescent="0.3">
      <c r="A220" s="33"/>
      <c r="B220" s="33"/>
      <c r="C220" s="33"/>
      <c r="D220" s="33"/>
      <c r="E220" s="33"/>
      <c r="F220" s="33"/>
      <c r="G220" s="33"/>
      <c r="H220" s="33"/>
      <c r="I220" s="33"/>
      <c r="J220" s="33"/>
      <c r="K220" s="33"/>
      <c r="L220" s="33"/>
      <c r="M220" s="142"/>
      <c r="N220" s="142"/>
      <c r="O220" s="36">
        <f t="shared" si="25"/>
        <v>0</v>
      </c>
      <c r="P220" s="33"/>
      <c r="Q220" s="37">
        <f t="shared" si="26"/>
        <v>0</v>
      </c>
      <c r="R220" s="52"/>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row>
    <row r="221" spans="1:57" s="97" customFormat="1" ht="30" customHeight="1" x14ac:dyDescent="0.3">
      <c r="A221" s="33"/>
      <c r="B221" s="33"/>
      <c r="C221" s="33"/>
      <c r="D221" s="33"/>
      <c r="E221" s="33"/>
      <c r="F221" s="33"/>
      <c r="G221" s="33"/>
      <c r="H221" s="33"/>
      <c r="I221" s="33"/>
      <c r="J221" s="33"/>
      <c r="K221" s="33"/>
      <c r="L221" s="33"/>
      <c r="M221" s="142"/>
      <c r="N221" s="142"/>
      <c r="O221" s="36">
        <f t="shared" si="25"/>
        <v>0</v>
      </c>
      <c r="P221" s="33"/>
      <c r="Q221" s="37">
        <f t="shared" si="26"/>
        <v>0</v>
      </c>
      <c r="R221" s="52"/>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row>
    <row r="222" spans="1:57" s="97" customFormat="1" ht="30" customHeight="1" x14ac:dyDescent="0.3">
      <c r="A222" s="33"/>
      <c r="B222" s="33"/>
      <c r="C222" s="33"/>
      <c r="D222" s="33"/>
      <c r="E222" s="33"/>
      <c r="F222" s="33"/>
      <c r="G222" s="33"/>
      <c r="H222" s="33"/>
      <c r="I222" s="33"/>
      <c r="J222" s="33"/>
      <c r="K222" s="33"/>
      <c r="L222" s="33"/>
      <c r="M222" s="142"/>
      <c r="N222" s="142"/>
      <c r="O222" s="36">
        <f t="shared" si="25"/>
        <v>0</v>
      </c>
      <c r="P222" s="33"/>
      <c r="Q222" s="37">
        <f t="shared" si="26"/>
        <v>0</v>
      </c>
      <c r="R222" s="52"/>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row>
    <row r="223" spans="1:57" s="85" customFormat="1" ht="30" customHeight="1" x14ac:dyDescent="0.3">
      <c r="A223" s="33"/>
      <c r="B223" s="33"/>
      <c r="C223" s="33"/>
      <c r="D223" s="33"/>
      <c r="E223" s="33"/>
      <c r="F223" s="33"/>
      <c r="G223" s="33"/>
      <c r="H223" s="33"/>
      <c r="I223" s="33"/>
      <c r="J223" s="33"/>
      <c r="K223" s="33"/>
      <c r="L223" s="33"/>
      <c r="M223" s="142"/>
      <c r="N223" s="142"/>
      <c r="O223" s="36">
        <f t="shared" si="25"/>
        <v>0</v>
      </c>
      <c r="P223" s="33"/>
      <c r="Q223" s="37">
        <f t="shared" si="26"/>
        <v>0</v>
      </c>
      <c r="R223" s="52"/>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row>
    <row r="224" spans="1:57" s="85" customFormat="1" ht="30" customHeight="1" x14ac:dyDescent="0.3">
      <c r="A224" s="33"/>
      <c r="B224" s="33"/>
      <c r="C224" s="33"/>
      <c r="D224" s="33"/>
      <c r="E224" s="33"/>
      <c r="F224" s="33"/>
      <c r="G224" s="33"/>
      <c r="H224" s="33"/>
      <c r="I224" s="33"/>
      <c r="J224" s="33"/>
      <c r="K224" s="33"/>
      <c r="L224" s="33"/>
      <c r="M224" s="142"/>
      <c r="N224" s="142"/>
      <c r="O224" s="36">
        <f t="shared" si="25"/>
        <v>0</v>
      </c>
      <c r="P224" s="33"/>
      <c r="Q224" s="37">
        <f t="shared" si="26"/>
        <v>0</v>
      </c>
      <c r="R224" s="52"/>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row>
    <row r="225" spans="1:57" s="97" customFormat="1" ht="30" customHeight="1" x14ac:dyDescent="0.3">
      <c r="A225" s="33"/>
      <c r="B225" s="33"/>
      <c r="C225" s="33"/>
      <c r="D225" s="33"/>
      <c r="E225" s="33"/>
      <c r="F225" s="33"/>
      <c r="G225" s="33"/>
      <c r="H225" s="33"/>
      <c r="I225" s="33"/>
      <c r="J225" s="33"/>
      <c r="K225" s="33"/>
      <c r="L225" s="33"/>
      <c r="M225" s="142"/>
      <c r="N225" s="142"/>
      <c r="O225" s="36">
        <f t="shared" si="25"/>
        <v>0</v>
      </c>
      <c r="P225" s="33"/>
      <c r="Q225" s="37">
        <f t="shared" si="26"/>
        <v>0</v>
      </c>
      <c r="R225" s="52"/>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row>
    <row r="226" spans="1:57" s="97" customFormat="1" ht="30" customHeight="1" x14ac:dyDescent="0.3">
      <c r="A226" s="33"/>
      <c r="B226" s="33"/>
      <c r="C226" s="33"/>
      <c r="D226" s="33"/>
      <c r="E226" s="33"/>
      <c r="F226" s="33"/>
      <c r="G226" s="33"/>
      <c r="H226" s="33"/>
      <c r="I226" s="33"/>
      <c r="J226" s="33"/>
      <c r="K226" s="33"/>
      <c r="L226" s="33"/>
      <c r="M226" s="142"/>
      <c r="N226" s="142"/>
      <c r="O226" s="36">
        <f t="shared" si="25"/>
        <v>0</v>
      </c>
      <c r="P226" s="33"/>
      <c r="Q226" s="37">
        <f t="shared" si="26"/>
        <v>0</v>
      </c>
      <c r="R226" s="52"/>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row>
    <row r="227" spans="1:57" s="85" customFormat="1" ht="30" customHeight="1" x14ac:dyDescent="0.3">
      <c r="A227" s="33"/>
      <c r="B227" s="33"/>
      <c r="C227" s="33"/>
      <c r="D227" s="33"/>
      <c r="E227" s="33"/>
      <c r="F227" s="33"/>
      <c r="G227" s="33"/>
      <c r="H227" s="33"/>
      <c r="I227" s="33"/>
      <c r="J227" s="33"/>
      <c r="K227" s="33"/>
      <c r="L227" s="33"/>
      <c r="M227" s="142"/>
      <c r="N227" s="142"/>
      <c r="O227" s="36">
        <f t="shared" si="25"/>
        <v>0</v>
      </c>
      <c r="P227" s="33"/>
      <c r="Q227" s="37">
        <f t="shared" si="26"/>
        <v>0</v>
      </c>
      <c r="R227" s="52"/>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row>
    <row r="228" spans="1:57" s="85" customFormat="1" ht="30" customHeight="1" x14ac:dyDescent="0.3">
      <c r="A228" s="33"/>
      <c r="B228" s="33"/>
      <c r="C228" s="33"/>
      <c r="D228" s="33"/>
      <c r="E228" s="33"/>
      <c r="F228" s="47"/>
      <c r="G228" s="33"/>
      <c r="H228" s="33"/>
      <c r="I228" s="33"/>
      <c r="J228" s="33"/>
      <c r="K228" s="33"/>
      <c r="L228" s="33"/>
      <c r="M228" s="142"/>
      <c r="N228" s="142"/>
      <c r="O228" s="36">
        <f t="shared" si="25"/>
        <v>0</v>
      </c>
      <c r="P228" s="33"/>
      <c r="Q228" s="37">
        <f t="shared" si="26"/>
        <v>0</v>
      </c>
      <c r="R228" s="52"/>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row>
    <row r="229" spans="1:57" s="85" customFormat="1" ht="207" customHeight="1" x14ac:dyDescent="0.3">
      <c r="A229" s="97"/>
      <c r="B229" s="97"/>
      <c r="C229" s="142"/>
      <c r="D229" s="142"/>
      <c r="E229" s="142"/>
      <c r="F229" s="142"/>
      <c r="G229" s="142"/>
      <c r="H229" s="142"/>
      <c r="I229" s="142"/>
      <c r="J229" s="142"/>
      <c r="K229" s="142"/>
      <c r="L229" s="142"/>
      <c r="M229" s="176"/>
      <c r="N229" s="176"/>
      <c r="O229" s="36"/>
      <c r="P229" s="97"/>
      <c r="Q229" s="37"/>
      <c r="R229" s="52"/>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row>
    <row r="230" spans="1:57" s="85" customFormat="1" ht="30" customHeight="1" x14ac:dyDescent="0.3">
      <c r="A230" s="97"/>
      <c r="B230" s="97"/>
      <c r="C230" s="142"/>
      <c r="D230" s="142"/>
      <c r="E230" s="142"/>
      <c r="F230" s="142"/>
      <c r="G230" s="142"/>
      <c r="H230" s="142"/>
      <c r="I230" s="142"/>
      <c r="J230" s="142"/>
      <c r="K230" s="142"/>
      <c r="L230" s="142"/>
      <c r="M230" s="142"/>
      <c r="N230" s="142"/>
      <c r="O230" s="36">
        <f t="shared" ref="O230:O231" si="27">P229</f>
        <v>0</v>
      </c>
      <c r="P230" s="33"/>
      <c r="Q230" s="37">
        <f t="shared" ref="Q230:Q231" si="28">P230-O230</f>
        <v>0</v>
      </c>
      <c r="R230" s="52"/>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row>
    <row r="231" spans="1:57" s="97" customFormat="1" ht="30" customHeight="1" x14ac:dyDescent="0.3">
      <c r="C231" s="142"/>
      <c r="D231" s="142"/>
      <c r="E231" s="142"/>
      <c r="F231" s="142"/>
      <c r="G231" s="142"/>
      <c r="H231" s="142"/>
      <c r="I231" s="142"/>
      <c r="J231" s="142"/>
      <c r="K231" s="142"/>
      <c r="L231" s="142"/>
      <c r="M231" s="142"/>
      <c r="N231" s="142"/>
      <c r="O231" s="36">
        <f t="shared" si="27"/>
        <v>0</v>
      </c>
      <c r="P231" s="33"/>
      <c r="Q231" s="37">
        <f t="shared" si="28"/>
        <v>0</v>
      </c>
      <c r="R231" s="52"/>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row>
    <row r="232" spans="1:57" s="97" customFormat="1" ht="30" customHeight="1" x14ac:dyDescent="0.3">
      <c r="C232" s="142"/>
      <c r="D232" s="142"/>
      <c r="E232" s="142"/>
      <c r="F232" s="142"/>
      <c r="G232" s="142"/>
      <c r="H232" s="142"/>
      <c r="I232" s="142"/>
      <c r="J232" s="142"/>
      <c r="K232" s="142"/>
      <c r="L232" s="142"/>
      <c r="M232" s="142"/>
      <c r="N232" s="142"/>
      <c r="O232" s="36"/>
      <c r="P232" s="36"/>
      <c r="Q232" s="37"/>
      <c r="R232" s="52"/>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row>
    <row r="233" spans="1:57" s="85" customFormat="1" ht="30" customHeight="1" x14ac:dyDescent="0.3">
      <c r="A233" s="97"/>
      <c r="B233" s="97"/>
      <c r="C233" s="142"/>
      <c r="D233" s="142"/>
      <c r="E233" s="142"/>
      <c r="F233" s="142"/>
      <c r="G233" s="142"/>
      <c r="H233" s="142"/>
      <c r="I233" s="142"/>
      <c r="J233" s="142"/>
      <c r="K233" s="142"/>
      <c r="L233" s="142"/>
      <c r="M233" s="142"/>
      <c r="N233" s="142"/>
      <c r="O233" s="36"/>
      <c r="P233" s="33"/>
      <c r="Q233" s="37"/>
      <c r="R233" s="52"/>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row>
    <row r="234" spans="1:57" s="97" customFormat="1" ht="30" customHeight="1" x14ac:dyDescent="0.3">
      <c r="C234" s="142"/>
      <c r="D234" s="142"/>
      <c r="E234" s="142"/>
      <c r="F234" s="142"/>
      <c r="G234" s="142"/>
      <c r="H234" s="142"/>
      <c r="I234" s="142"/>
      <c r="J234" s="142"/>
      <c r="K234" s="142"/>
      <c r="L234" s="142"/>
      <c r="M234" s="142"/>
      <c r="N234" s="142"/>
      <c r="O234" s="36"/>
      <c r="P234" s="36"/>
      <c r="Q234" s="37"/>
      <c r="R234" s="52"/>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row>
    <row r="235" spans="1:57" s="97" customFormat="1" ht="30" customHeight="1" x14ac:dyDescent="0.3">
      <c r="C235" s="142"/>
      <c r="D235" s="142"/>
      <c r="E235" s="142"/>
      <c r="F235" s="142"/>
      <c r="G235" s="142"/>
      <c r="H235" s="142"/>
      <c r="I235" s="142"/>
      <c r="J235" s="142"/>
      <c r="K235" s="142"/>
      <c r="L235" s="142"/>
      <c r="M235" s="142"/>
      <c r="N235" s="142"/>
      <c r="O235" s="36"/>
      <c r="P235" s="36"/>
      <c r="Q235" s="37"/>
      <c r="R235" s="52"/>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row>
    <row r="236" spans="1:57" s="97" customFormat="1" ht="30" customHeight="1" x14ac:dyDescent="0.3">
      <c r="C236" s="142"/>
      <c r="D236" s="142"/>
      <c r="E236" s="142"/>
      <c r="F236" s="142"/>
      <c r="G236" s="142"/>
      <c r="H236" s="142"/>
      <c r="I236" s="142"/>
      <c r="J236" s="142"/>
      <c r="K236" s="142"/>
      <c r="L236" s="142"/>
      <c r="M236" s="142"/>
      <c r="N236" s="142"/>
      <c r="O236" s="36"/>
      <c r="P236" s="36"/>
      <c r="Q236" s="37"/>
      <c r="R236" s="52"/>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row>
    <row r="237" spans="1:57" s="97" customFormat="1" ht="30" customHeight="1" x14ac:dyDescent="0.3">
      <c r="C237" s="142"/>
      <c r="D237" s="142"/>
      <c r="E237" s="142"/>
      <c r="F237" s="142"/>
      <c r="G237" s="142"/>
      <c r="H237" s="142"/>
      <c r="I237" s="142"/>
      <c r="J237" s="142"/>
      <c r="K237" s="142"/>
      <c r="L237" s="142"/>
      <c r="M237" s="142"/>
      <c r="N237" s="142"/>
      <c r="O237" s="36"/>
      <c r="P237" s="36"/>
      <c r="Q237" s="37"/>
      <c r="R237" s="52"/>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row>
    <row r="238" spans="1:57" s="97" customFormat="1" ht="30" customHeight="1" x14ac:dyDescent="0.3">
      <c r="C238" s="142"/>
      <c r="D238" s="142"/>
      <c r="E238" s="142"/>
      <c r="F238" s="142"/>
      <c r="G238" s="142"/>
      <c r="H238" s="142"/>
      <c r="I238" s="142"/>
      <c r="J238" s="142"/>
      <c r="K238" s="142"/>
      <c r="L238" s="142"/>
      <c r="M238" s="142"/>
      <c r="N238" s="142"/>
      <c r="O238" s="36"/>
      <c r="P238" s="36"/>
      <c r="Q238" s="37"/>
      <c r="R238" s="52"/>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row>
    <row r="239" spans="1:57" s="97" customFormat="1" ht="30" customHeight="1" x14ac:dyDescent="0.3">
      <c r="C239" s="142"/>
      <c r="D239" s="142"/>
      <c r="E239" s="142"/>
      <c r="F239" s="142"/>
      <c r="G239" s="142"/>
      <c r="H239" s="142"/>
      <c r="I239" s="142"/>
      <c r="J239" s="142"/>
      <c r="K239" s="142"/>
      <c r="L239" s="142"/>
      <c r="M239" s="142"/>
      <c r="N239" s="142"/>
      <c r="O239" s="36"/>
      <c r="P239" s="36"/>
      <c r="Q239" s="37"/>
      <c r="R239" s="52"/>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row>
    <row r="240" spans="1:57" s="97" customFormat="1" ht="30" customHeight="1" x14ac:dyDescent="0.3">
      <c r="C240" s="142"/>
      <c r="D240" s="142"/>
      <c r="E240" s="142"/>
      <c r="F240" s="142"/>
      <c r="G240" s="142"/>
      <c r="H240" s="142"/>
      <c r="I240" s="142"/>
      <c r="J240" s="142"/>
      <c r="K240" s="142"/>
      <c r="L240" s="142"/>
      <c r="M240" s="142"/>
      <c r="N240" s="142"/>
      <c r="O240" s="36"/>
      <c r="P240" s="36"/>
      <c r="Q240" s="37"/>
      <c r="R240" s="52"/>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row>
    <row r="241" spans="3:57" s="97" customFormat="1" ht="30" customHeight="1" x14ac:dyDescent="0.3">
      <c r="C241" s="142"/>
      <c r="D241" s="142"/>
      <c r="E241" s="142"/>
      <c r="F241" s="142"/>
      <c r="G241" s="142"/>
      <c r="H241" s="142"/>
      <c r="I241" s="142"/>
      <c r="J241" s="142"/>
      <c r="K241" s="142"/>
      <c r="L241" s="142"/>
      <c r="M241" s="142"/>
      <c r="N241" s="142"/>
      <c r="O241" s="36"/>
      <c r="P241" s="36"/>
      <c r="Q241" s="37"/>
      <c r="R241" s="52"/>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row>
    <row r="242" spans="3:57" s="97" customFormat="1" ht="30" customHeight="1" x14ac:dyDescent="0.3">
      <c r="C242" s="142"/>
      <c r="D242" s="142"/>
      <c r="E242" s="142"/>
      <c r="F242" s="142"/>
      <c r="G242" s="142"/>
      <c r="H242" s="142"/>
      <c r="I242" s="142"/>
      <c r="J242" s="142"/>
      <c r="K242" s="142"/>
      <c r="L242" s="142"/>
      <c r="M242" s="142"/>
      <c r="N242" s="142"/>
      <c r="O242" s="36"/>
      <c r="P242" s="36"/>
      <c r="Q242" s="37"/>
      <c r="R242" s="52"/>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row>
    <row r="243" spans="3:57" s="97" customFormat="1" ht="30" customHeight="1" x14ac:dyDescent="0.3">
      <c r="C243" s="142"/>
      <c r="D243" s="142"/>
      <c r="E243" s="142"/>
      <c r="F243" s="142"/>
      <c r="G243" s="142"/>
      <c r="H243" s="142"/>
      <c r="I243" s="142"/>
      <c r="J243" s="142"/>
      <c r="K243" s="142"/>
      <c r="L243" s="142"/>
      <c r="M243" s="142"/>
      <c r="N243" s="142"/>
      <c r="O243" s="36"/>
      <c r="P243" s="36"/>
      <c r="Q243" s="37"/>
      <c r="R243" s="52"/>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row>
    <row r="244" spans="3:57" s="97" customFormat="1" ht="30" customHeight="1" x14ac:dyDescent="0.3">
      <c r="C244" s="142"/>
      <c r="D244" s="142"/>
      <c r="E244" s="142"/>
      <c r="F244" s="142"/>
      <c r="G244" s="142"/>
      <c r="H244" s="142"/>
      <c r="I244" s="142"/>
      <c r="J244" s="142"/>
      <c r="K244" s="142"/>
      <c r="L244" s="142"/>
      <c r="M244" s="142"/>
      <c r="N244" s="142"/>
      <c r="O244" s="36"/>
      <c r="P244" s="36"/>
      <c r="Q244" s="37"/>
      <c r="R244" s="52"/>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row>
    <row r="245" spans="3:57" s="97" customFormat="1" ht="30" customHeight="1" x14ac:dyDescent="0.3">
      <c r="C245" s="142"/>
      <c r="D245" s="142"/>
      <c r="E245" s="142"/>
      <c r="F245" s="142"/>
      <c r="G245" s="142"/>
      <c r="H245" s="142"/>
      <c r="I245" s="142"/>
      <c r="J245" s="142"/>
      <c r="K245" s="142"/>
      <c r="L245" s="142"/>
      <c r="M245" s="142"/>
      <c r="N245" s="142"/>
      <c r="O245" s="36"/>
      <c r="P245" s="36"/>
      <c r="Q245" s="37"/>
      <c r="R245" s="52"/>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row>
    <row r="246" spans="3:57" s="97" customFormat="1" ht="93" customHeight="1" x14ac:dyDescent="0.3">
      <c r="C246" s="142"/>
      <c r="D246" s="142"/>
      <c r="E246" s="142"/>
      <c r="F246" s="142"/>
      <c r="G246" s="142"/>
      <c r="H246" s="142"/>
      <c r="I246" s="142"/>
      <c r="J246" s="142"/>
      <c r="K246" s="142"/>
      <c r="L246" s="142"/>
      <c r="M246" s="158"/>
      <c r="N246" s="158"/>
      <c r="O246" s="36"/>
      <c r="Q246" s="37"/>
      <c r="R246" s="52"/>
    </row>
    <row r="247" spans="3:57" s="97" customFormat="1" ht="30" customHeight="1" x14ac:dyDescent="0.3">
      <c r="C247" s="142"/>
      <c r="D247" s="142"/>
      <c r="E247" s="142"/>
      <c r="F247" s="142"/>
      <c r="G247" s="142"/>
      <c r="H247" s="142"/>
      <c r="I247" s="142"/>
      <c r="J247" s="142"/>
      <c r="K247" s="142"/>
      <c r="L247" s="142"/>
      <c r="M247" s="142"/>
      <c r="N247" s="142"/>
      <c r="O247" s="36"/>
      <c r="P247" s="36"/>
      <c r="Q247" s="37"/>
      <c r="R247" s="52"/>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row>
    <row r="248" spans="3:57" s="97" customFormat="1" ht="30" customHeight="1" x14ac:dyDescent="0.3">
      <c r="C248" s="142"/>
      <c r="D248" s="142"/>
      <c r="E248" s="142"/>
      <c r="F248" s="142"/>
      <c r="G248" s="142"/>
      <c r="H248" s="142"/>
      <c r="I248" s="142"/>
      <c r="J248" s="142"/>
      <c r="K248" s="142"/>
      <c r="L248" s="142"/>
      <c r="M248" s="142"/>
      <c r="N248" s="142"/>
      <c r="O248" s="36"/>
      <c r="P248" s="36"/>
      <c r="Q248" s="37"/>
      <c r="R248" s="52"/>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row>
    <row r="249" spans="3:57" s="97" customFormat="1" ht="30" customHeight="1" x14ac:dyDescent="0.3">
      <c r="C249" s="142"/>
      <c r="D249" s="142"/>
      <c r="E249" s="142"/>
      <c r="F249" s="142"/>
      <c r="G249" s="142"/>
      <c r="H249" s="142"/>
      <c r="I249" s="142"/>
      <c r="J249" s="142"/>
      <c r="K249" s="142"/>
      <c r="L249" s="142"/>
      <c r="M249" s="142"/>
      <c r="N249" s="142"/>
      <c r="O249" s="36"/>
      <c r="P249" s="36"/>
      <c r="Q249" s="37"/>
      <c r="R249" s="52"/>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row>
    <row r="250" spans="3:57" s="97" customFormat="1" ht="48" customHeight="1" x14ac:dyDescent="0.3">
      <c r="C250" s="142"/>
      <c r="D250" s="142"/>
      <c r="E250" s="142"/>
      <c r="F250" s="142"/>
      <c r="G250" s="142"/>
      <c r="H250" s="142"/>
      <c r="I250" s="142"/>
      <c r="J250" s="142"/>
      <c r="K250" s="142"/>
      <c r="L250" s="142"/>
      <c r="M250" s="85"/>
      <c r="N250" s="85"/>
      <c r="O250" s="36"/>
      <c r="P250" s="36"/>
      <c r="Q250" s="37"/>
      <c r="R250" s="52"/>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row>
    <row r="251" spans="3:57" s="97" customFormat="1" ht="90" customHeight="1" x14ac:dyDescent="0.3">
      <c r="C251" s="142"/>
      <c r="D251" s="142"/>
      <c r="E251" s="142"/>
      <c r="F251" s="142"/>
      <c r="G251" s="142"/>
      <c r="H251" s="142"/>
      <c r="I251" s="142"/>
      <c r="J251" s="142"/>
      <c r="K251" s="142"/>
      <c r="L251" s="142"/>
      <c r="M251" s="142"/>
      <c r="N251" s="142"/>
      <c r="O251" s="36"/>
      <c r="P251" s="36"/>
      <c r="Q251" s="37"/>
      <c r="R251" s="52"/>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row>
    <row r="252" spans="3:57" s="97" customFormat="1" ht="90" customHeight="1" x14ac:dyDescent="0.3">
      <c r="C252" s="142"/>
      <c r="D252" s="142"/>
      <c r="E252" s="142"/>
      <c r="F252" s="142"/>
      <c r="G252" s="142"/>
      <c r="H252" s="142"/>
      <c r="I252" s="142"/>
      <c r="J252" s="142"/>
      <c r="K252" s="142"/>
      <c r="L252" s="142"/>
      <c r="M252" s="142"/>
      <c r="N252" s="142"/>
      <c r="O252" s="36"/>
      <c r="P252" s="36"/>
      <c r="Q252" s="37"/>
      <c r="R252" s="52"/>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row>
    <row r="253" spans="3:57" s="97" customFormat="1" ht="30" customHeight="1" x14ac:dyDescent="0.3">
      <c r="C253" s="142"/>
      <c r="D253" s="142"/>
      <c r="E253" s="142"/>
      <c r="F253" s="142"/>
      <c r="G253" s="142"/>
      <c r="H253" s="142"/>
      <c r="I253" s="142"/>
      <c r="J253" s="142"/>
      <c r="K253" s="142"/>
      <c r="L253" s="142"/>
      <c r="M253" s="142"/>
      <c r="N253" s="142"/>
      <c r="O253" s="36"/>
      <c r="P253" s="36"/>
      <c r="Q253" s="37"/>
      <c r="R253" s="52"/>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row>
    <row r="254" spans="3:57" s="97" customFormat="1" ht="48" customHeight="1" x14ac:dyDescent="0.3">
      <c r="C254" s="142"/>
      <c r="D254" s="142"/>
      <c r="E254" s="142"/>
      <c r="F254" s="142"/>
      <c r="G254" s="142"/>
      <c r="H254" s="142"/>
      <c r="I254" s="142"/>
      <c r="J254" s="142"/>
      <c r="K254" s="142"/>
      <c r="L254" s="142"/>
      <c r="M254" s="85"/>
      <c r="N254" s="85"/>
      <c r="O254" s="36"/>
      <c r="P254" s="36"/>
      <c r="Q254" s="37"/>
      <c r="R254" s="52"/>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row>
    <row r="255" spans="3:57" s="97" customFormat="1" ht="90" customHeight="1" x14ac:dyDescent="0.3">
      <c r="C255" s="142"/>
      <c r="D255" s="142"/>
      <c r="E255" s="142"/>
      <c r="F255" s="142"/>
      <c r="G255" s="142"/>
      <c r="H255" s="142"/>
      <c r="I255" s="142"/>
      <c r="J255" s="142"/>
      <c r="K255" s="142"/>
      <c r="L255" s="142"/>
      <c r="M255" s="142"/>
      <c r="N255" s="142"/>
      <c r="O255" s="36"/>
      <c r="P255" s="36"/>
      <c r="Q255" s="37"/>
      <c r="R255" s="52"/>
    </row>
    <row r="256" spans="3:57" s="97" customFormat="1" ht="90" customHeight="1" x14ac:dyDescent="0.3">
      <c r="C256" s="142"/>
      <c r="D256" s="142"/>
      <c r="E256" s="142"/>
      <c r="F256" s="142"/>
      <c r="G256" s="142"/>
      <c r="H256" s="142"/>
      <c r="I256" s="142"/>
      <c r="J256" s="142"/>
      <c r="K256" s="142"/>
      <c r="L256" s="142"/>
      <c r="M256" s="142"/>
      <c r="N256" s="142"/>
      <c r="O256" s="36"/>
      <c r="P256" s="36"/>
      <c r="Q256" s="37"/>
      <c r="R256" s="52"/>
    </row>
    <row r="257" spans="1:93" s="97" customFormat="1" ht="90" customHeight="1" x14ac:dyDescent="0.3">
      <c r="C257" s="142"/>
      <c r="D257" s="142"/>
      <c r="E257" s="142"/>
      <c r="F257" s="142"/>
      <c r="G257" s="142"/>
      <c r="H257" s="142"/>
      <c r="I257" s="142"/>
      <c r="J257" s="142"/>
      <c r="K257" s="142"/>
      <c r="L257" s="142"/>
      <c r="M257" s="142"/>
      <c r="N257" s="142"/>
      <c r="O257" s="36"/>
      <c r="P257" s="36"/>
      <c r="Q257" s="37"/>
      <c r="R257" s="52"/>
    </row>
    <row r="258" spans="1:93" s="97" customFormat="1" ht="70.5" customHeight="1" x14ac:dyDescent="0.3">
      <c r="C258" s="142"/>
      <c r="D258" s="142"/>
      <c r="E258" s="142"/>
      <c r="F258" s="142"/>
      <c r="G258" s="142"/>
      <c r="H258" s="142"/>
      <c r="I258" s="142"/>
      <c r="J258" s="142"/>
      <c r="K258" s="142"/>
      <c r="L258" s="142"/>
      <c r="M258" s="142"/>
      <c r="N258" s="142"/>
      <c r="O258" s="36"/>
      <c r="P258" s="36"/>
      <c r="Q258" s="37"/>
      <c r="R258" s="52"/>
    </row>
    <row r="259" spans="1:93" s="97" customFormat="1" ht="30" customHeight="1" x14ac:dyDescent="0.3">
      <c r="C259" s="142"/>
      <c r="D259" s="142"/>
      <c r="E259" s="142"/>
      <c r="F259" s="142"/>
      <c r="G259" s="142"/>
      <c r="H259" s="142"/>
      <c r="I259" s="142"/>
      <c r="J259" s="142"/>
      <c r="K259" s="142"/>
      <c r="L259" s="142"/>
      <c r="M259" s="142"/>
      <c r="N259" s="142"/>
      <c r="O259" s="36"/>
      <c r="P259" s="36"/>
      <c r="Q259" s="37"/>
      <c r="R259" s="52"/>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row>
    <row r="260" spans="1:93" s="97" customFormat="1" ht="90" customHeight="1" x14ac:dyDescent="0.3">
      <c r="C260" s="142"/>
      <c r="D260" s="142"/>
      <c r="E260" s="142"/>
      <c r="F260" s="142"/>
      <c r="G260" s="142"/>
      <c r="H260" s="142"/>
      <c r="I260" s="142"/>
      <c r="J260" s="142"/>
      <c r="K260" s="142"/>
      <c r="L260" s="142"/>
      <c r="M260" s="142"/>
      <c r="N260" s="142"/>
      <c r="O260" s="36"/>
      <c r="P260" s="36"/>
      <c r="Q260" s="37"/>
      <c r="R260" s="52"/>
    </row>
    <row r="261" spans="1:93" s="97" customFormat="1" ht="30" customHeight="1" x14ac:dyDescent="0.3">
      <c r="C261" s="142"/>
      <c r="D261" s="142"/>
      <c r="E261" s="142"/>
      <c r="F261" s="142"/>
      <c r="G261" s="142"/>
      <c r="H261" s="142"/>
      <c r="I261" s="142"/>
      <c r="J261" s="142"/>
      <c r="K261" s="142"/>
      <c r="L261" s="142"/>
      <c r="M261" s="142"/>
      <c r="N261" s="142"/>
      <c r="O261" s="36"/>
      <c r="P261" s="36"/>
      <c r="Q261" s="37"/>
      <c r="R261" s="52"/>
      <c r="S261" s="53"/>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row>
    <row r="262" spans="1:93" s="97" customFormat="1" ht="30" customHeight="1" x14ac:dyDescent="0.3">
      <c r="C262" s="142"/>
      <c r="D262" s="142"/>
      <c r="E262" s="142"/>
      <c r="F262" s="142"/>
      <c r="G262" s="142"/>
      <c r="H262" s="142"/>
      <c r="I262" s="142"/>
      <c r="J262" s="142"/>
      <c r="K262" s="142"/>
      <c r="L262" s="142"/>
      <c r="M262" s="142"/>
      <c r="N262" s="142"/>
      <c r="O262" s="36"/>
      <c r="P262" s="36"/>
      <c r="Q262" s="37"/>
      <c r="R262" s="52"/>
      <c r="S262" s="53"/>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row>
    <row r="263" spans="1:93" s="97" customFormat="1" ht="30" customHeight="1" x14ac:dyDescent="0.3">
      <c r="C263" s="85"/>
      <c r="D263" s="85"/>
      <c r="E263" s="85"/>
      <c r="F263" s="85"/>
      <c r="G263" s="85"/>
      <c r="H263" s="85"/>
      <c r="I263" s="85"/>
      <c r="J263" s="85"/>
      <c r="K263" s="85"/>
      <c r="L263" s="85"/>
      <c r="M263" s="85"/>
      <c r="N263" s="85"/>
      <c r="O263" s="36"/>
      <c r="P263" s="36"/>
      <c r="Q263" s="37"/>
      <c r="R263" s="52"/>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row>
    <row r="264" spans="1:93" s="97" customFormat="1" ht="30" customHeight="1" x14ac:dyDescent="0.3">
      <c r="C264" s="142"/>
      <c r="D264" s="142"/>
      <c r="E264" s="142"/>
      <c r="F264" s="142"/>
      <c r="G264" s="142"/>
      <c r="H264" s="142"/>
      <c r="I264" s="142"/>
      <c r="J264" s="142"/>
      <c r="K264" s="142"/>
      <c r="L264" s="142"/>
      <c r="M264" s="142"/>
      <c r="N264" s="142"/>
      <c r="O264" s="36"/>
      <c r="P264" s="36"/>
      <c r="Q264" s="37"/>
      <c r="R264" s="52"/>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row>
    <row r="265" spans="1:93" s="20" customFormat="1" ht="30" customHeight="1" x14ac:dyDescent="0.3">
      <c r="A265" s="51"/>
      <c r="B265" s="48"/>
      <c r="C265" s="142"/>
      <c r="D265" s="142"/>
      <c r="E265" s="142"/>
      <c r="F265" s="142"/>
      <c r="G265" s="142"/>
      <c r="H265" s="142"/>
      <c r="I265" s="142"/>
      <c r="J265" s="142"/>
      <c r="K265" s="142"/>
      <c r="L265" s="154"/>
      <c r="M265" s="155"/>
      <c r="N265" s="155"/>
      <c r="O265" s="31"/>
      <c r="P265" s="28"/>
      <c r="Q265" s="35"/>
      <c r="R265" s="44"/>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c r="AN265" s="121"/>
      <c r="AO265" s="121"/>
      <c r="AP265" s="121"/>
      <c r="AQ265" s="121"/>
      <c r="AR265" s="121"/>
      <c r="AS265" s="121"/>
      <c r="AT265" s="121"/>
      <c r="AU265" s="121"/>
      <c r="AV265" s="121"/>
      <c r="AW265" s="121"/>
      <c r="AX265" s="121"/>
      <c r="AY265" s="121"/>
      <c r="AZ265" s="121"/>
      <c r="BA265" s="121"/>
      <c r="BB265" s="121"/>
      <c r="BC265" s="121"/>
      <c r="BD265" s="121"/>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row>
    <row r="266" spans="1:93" s="20" customFormat="1" ht="30" customHeight="1" x14ac:dyDescent="0.3">
      <c r="A266" s="48"/>
      <c r="B266" s="48"/>
      <c r="C266" s="142"/>
      <c r="D266" s="142"/>
      <c r="E266" s="142"/>
      <c r="F266" s="142"/>
      <c r="G266" s="142"/>
      <c r="H266" s="142"/>
      <c r="I266" s="142"/>
      <c r="J266" s="142"/>
      <c r="K266" s="142"/>
      <c r="L266" s="154"/>
      <c r="M266" s="159"/>
      <c r="N266" s="159"/>
      <c r="O266" s="31"/>
      <c r="P266" s="23"/>
      <c r="Q266" s="32"/>
      <c r="R266" s="45"/>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row>
    <row r="267" spans="1:93" s="20" customFormat="1" ht="30" customHeight="1" x14ac:dyDescent="0.3">
      <c r="A267" s="48"/>
      <c r="B267" s="48"/>
      <c r="C267" s="142"/>
      <c r="D267" s="142"/>
      <c r="E267" s="142"/>
      <c r="F267" s="142"/>
      <c r="G267" s="142"/>
      <c r="H267" s="142"/>
      <c r="I267" s="142"/>
      <c r="J267" s="142"/>
      <c r="K267" s="142"/>
      <c r="L267" s="154"/>
      <c r="M267" s="159"/>
      <c r="N267" s="159"/>
      <c r="O267" s="31"/>
      <c r="P267" s="23"/>
      <c r="Q267" s="32"/>
      <c r="R267" s="45"/>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row>
    <row r="268" spans="1:93" s="20" customFormat="1" ht="30" customHeight="1" x14ac:dyDescent="0.3">
      <c r="A268" s="48"/>
      <c r="B268" s="48"/>
      <c r="C268" s="142"/>
      <c r="D268" s="142"/>
      <c r="E268" s="142"/>
      <c r="F268" s="142"/>
      <c r="G268" s="142"/>
      <c r="H268" s="142"/>
      <c r="I268" s="142"/>
      <c r="J268" s="142"/>
      <c r="K268" s="142"/>
      <c r="L268" s="154"/>
      <c r="M268" s="140"/>
      <c r="N268" s="141"/>
      <c r="O268" s="23"/>
      <c r="P268" s="23"/>
      <c r="Q268" s="32"/>
      <c r="R268" s="45"/>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row>
    <row r="269" spans="1:93" s="20" customFormat="1" ht="90" customHeight="1" x14ac:dyDescent="0.3">
      <c r="A269" s="18"/>
      <c r="B269" s="18"/>
      <c r="C269" s="137"/>
      <c r="D269" s="137"/>
      <c r="E269" s="137"/>
      <c r="F269" s="137"/>
      <c r="G269" s="137"/>
      <c r="H269" s="137"/>
      <c r="I269" s="137"/>
      <c r="J269" s="137"/>
      <c r="K269" s="137"/>
      <c r="L269" s="137"/>
      <c r="M269" s="140"/>
      <c r="N269" s="141"/>
      <c r="O269" s="18"/>
      <c r="P269" s="23"/>
      <c r="Q269" s="32"/>
      <c r="R269" s="45"/>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68"/>
      <c r="BD269" s="18"/>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row>
    <row r="270" spans="1:93" s="20" customFormat="1" ht="144.75" customHeight="1" x14ac:dyDescent="0.3">
      <c r="A270" s="19"/>
      <c r="B270" s="19"/>
      <c r="C270" s="167"/>
      <c r="D270" s="167"/>
      <c r="E270" s="167"/>
      <c r="F270" s="167"/>
      <c r="G270" s="167"/>
      <c r="H270" s="167"/>
      <c r="I270" s="167"/>
      <c r="J270" s="167"/>
      <c r="K270" s="167"/>
      <c r="L270" s="167"/>
      <c r="M270" s="138"/>
      <c r="N270" s="139"/>
      <c r="O270" s="18"/>
      <c r="P270" s="23"/>
      <c r="Q270" s="32"/>
      <c r="R270" s="45"/>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68"/>
      <c r="BD270" s="18"/>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row>
    <row r="271" spans="1:93" s="20" customFormat="1" ht="30" customHeight="1" x14ac:dyDescent="0.3">
      <c r="A271" s="49"/>
      <c r="B271" s="50"/>
      <c r="C271" s="152"/>
      <c r="D271" s="152"/>
      <c r="E271" s="152"/>
      <c r="F271" s="152"/>
      <c r="G271" s="152"/>
      <c r="H271" s="152"/>
      <c r="I271" s="152"/>
      <c r="J271" s="152"/>
      <c r="K271" s="152"/>
      <c r="L271" s="152"/>
      <c r="M271" s="152"/>
      <c r="N271" s="153"/>
      <c r="O271" s="34"/>
      <c r="P271" s="23"/>
      <c r="Q271" s="32"/>
      <c r="R271" s="45"/>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row>
    <row r="272" spans="1:93" s="20" customFormat="1" ht="30" customHeight="1" x14ac:dyDescent="0.3">
      <c r="A272" s="51"/>
      <c r="B272" s="48"/>
      <c r="C272" s="142"/>
      <c r="D272" s="142"/>
      <c r="E272" s="142"/>
      <c r="F272" s="142"/>
      <c r="G272" s="142"/>
      <c r="H272" s="142"/>
      <c r="I272" s="142"/>
      <c r="J272" s="142"/>
      <c r="K272" s="142"/>
      <c r="L272" s="142"/>
      <c r="M272" s="142"/>
      <c r="N272" s="154"/>
      <c r="O272" s="34"/>
      <c r="P272" s="23"/>
      <c r="Q272" s="32"/>
      <c r="R272" s="45"/>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row>
    <row r="273" spans="1:93" s="20" customFormat="1" ht="30" customHeight="1" x14ac:dyDescent="0.3">
      <c r="A273" s="51"/>
      <c r="B273" s="48"/>
      <c r="C273" s="142"/>
      <c r="D273" s="142"/>
      <c r="E273" s="142"/>
      <c r="F273" s="142"/>
      <c r="G273" s="142"/>
      <c r="H273" s="142"/>
      <c r="I273" s="142"/>
      <c r="J273" s="142"/>
      <c r="K273" s="142"/>
      <c r="L273" s="142"/>
      <c r="M273" s="142"/>
      <c r="N273" s="154"/>
      <c r="O273" s="34"/>
      <c r="P273" s="23"/>
      <c r="Q273" s="32"/>
      <c r="R273" s="45"/>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row>
    <row r="274" spans="1:93" s="20" customFormat="1" ht="30" customHeight="1" x14ac:dyDescent="0.3">
      <c r="A274" s="51"/>
      <c r="B274" s="48"/>
      <c r="C274" s="142"/>
      <c r="D274" s="142"/>
      <c r="E274" s="142"/>
      <c r="F274" s="142"/>
      <c r="G274" s="142"/>
      <c r="H274" s="142"/>
      <c r="I274" s="142"/>
      <c r="J274" s="142"/>
      <c r="K274" s="142"/>
      <c r="L274" s="142"/>
      <c r="M274" s="142"/>
      <c r="N274" s="154"/>
      <c r="O274" s="34"/>
      <c r="P274" s="23"/>
      <c r="Q274" s="32"/>
      <c r="R274" s="45"/>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row>
    <row r="275" spans="1:93" s="60" customFormat="1" ht="30" customHeight="1" thickBot="1" x14ac:dyDescent="0.35">
      <c r="A275" s="55"/>
      <c r="B275" s="56"/>
      <c r="C275" s="156"/>
      <c r="D275" s="156"/>
      <c r="E275" s="156"/>
      <c r="F275" s="156"/>
      <c r="G275" s="156"/>
      <c r="H275" s="156"/>
      <c r="I275" s="156"/>
      <c r="J275" s="156"/>
      <c r="K275" s="156"/>
      <c r="L275" s="156"/>
      <c r="M275" s="156"/>
      <c r="N275" s="157"/>
      <c r="O275" s="57"/>
      <c r="P275" s="58"/>
      <c r="Q275" s="59"/>
      <c r="R275" s="45"/>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row>
    <row r="276" spans="1:93" s="48" customFormat="1" ht="90" customHeight="1" thickTop="1" x14ac:dyDescent="0.3">
      <c r="C276" s="142"/>
      <c r="D276" s="142"/>
      <c r="E276" s="142"/>
      <c r="F276" s="142"/>
      <c r="G276" s="142"/>
      <c r="H276" s="142"/>
      <c r="I276" s="142"/>
      <c r="J276" s="142"/>
      <c r="K276" s="142"/>
      <c r="L276" s="142"/>
      <c r="M276" s="142"/>
      <c r="N276" s="142"/>
      <c r="P276" s="36"/>
      <c r="Q276" s="37"/>
      <c r="R276" s="52"/>
      <c r="BD276" s="71"/>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row>
    <row r="277" spans="1:93" s="48" customFormat="1" ht="90" customHeight="1" x14ac:dyDescent="0.3">
      <c r="C277" s="142"/>
      <c r="D277" s="142"/>
      <c r="E277" s="142"/>
      <c r="F277" s="142"/>
      <c r="G277" s="142"/>
      <c r="H277" s="142"/>
      <c r="I277" s="142"/>
      <c r="J277" s="142"/>
      <c r="K277" s="142"/>
      <c r="L277" s="142"/>
      <c r="M277" s="142"/>
      <c r="N277" s="142"/>
      <c r="P277" s="36"/>
      <c r="Q277" s="37"/>
      <c r="R277" s="52"/>
      <c r="BD277" s="71"/>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row>
    <row r="278" spans="1:93" s="48" customFormat="1" ht="90" customHeight="1" x14ac:dyDescent="0.3">
      <c r="C278" s="142"/>
      <c r="D278" s="142"/>
      <c r="E278" s="142"/>
      <c r="F278" s="142"/>
      <c r="G278" s="142"/>
      <c r="H278" s="142"/>
      <c r="I278" s="142"/>
      <c r="J278" s="142"/>
      <c r="K278" s="142"/>
      <c r="L278" s="142"/>
      <c r="M278" s="142"/>
      <c r="N278" s="142"/>
      <c r="P278" s="36"/>
      <c r="Q278" s="37"/>
      <c r="R278" s="52"/>
      <c r="BD278" s="71"/>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row>
    <row r="279" spans="1:93" s="48" customFormat="1" ht="90" customHeight="1" x14ac:dyDescent="0.3">
      <c r="C279" s="142"/>
      <c r="D279" s="142"/>
      <c r="E279" s="142"/>
      <c r="F279" s="142"/>
      <c r="G279" s="142"/>
      <c r="H279" s="142"/>
      <c r="I279" s="142"/>
      <c r="J279" s="142"/>
      <c r="K279" s="142"/>
      <c r="L279" s="142"/>
      <c r="M279" s="142"/>
      <c r="N279" s="142"/>
      <c r="P279" s="36"/>
      <c r="BD279" s="71"/>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row>
    <row r="280" spans="1:93" s="48" customFormat="1" ht="90" customHeight="1" x14ac:dyDescent="0.3">
      <c r="C280" s="142"/>
      <c r="D280" s="142"/>
      <c r="E280" s="142"/>
      <c r="F280" s="142"/>
      <c r="G280" s="142"/>
      <c r="H280" s="142"/>
      <c r="I280" s="142"/>
      <c r="J280" s="142"/>
      <c r="K280" s="142"/>
      <c r="L280" s="142"/>
      <c r="M280" s="142"/>
      <c r="N280" s="142"/>
      <c r="P280" s="36"/>
      <c r="BD280" s="71"/>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row>
    <row r="281" spans="1:93" s="48" customFormat="1" ht="90" customHeight="1" x14ac:dyDescent="0.3">
      <c r="C281" s="142"/>
      <c r="D281" s="142"/>
      <c r="E281" s="142"/>
      <c r="F281" s="142"/>
      <c r="G281" s="142"/>
      <c r="H281" s="142"/>
      <c r="I281" s="142"/>
      <c r="J281" s="142"/>
      <c r="K281" s="142"/>
      <c r="L281" s="142"/>
      <c r="M281" s="142"/>
      <c r="N281" s="142"/>
      <c r="P281" s="36"/>
      <c r="BD281" s="71"/>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row>
    <row r="282" spans="1:93" s="48" customFormat="1" ht="90" customHeight="1" x14ac:dyDescent="0.3">
      <c r="C282" s="142"/>
      <c r="D282" s="142"/>
      <c r="E282" s="142"/>
      <c r="F282" s="142"/>
      <c r="G282" s="142"/>
      <c r="H282" s="142"/>
      <c r="I282" s="142"/>
      <c r="J282" s="142"/>
      <c r="K282" s="142"/>
      <c r="L282" s="142"/>
      <c r="M282" s="142"/>
      <c r="N282" s="142"/>
      <c r="P282" s="36"/>
      <c r="BD282" s="71"/>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row>
    <row r="283" spans="1:93" s="48" customFormat="1" ht="90" customHeight="1" x14ac:dyDescent="0.3">
      <c r="C283" s="142"/>
      <c r="D283" s="142"/>
      <c r="E283" s="142"/>
      <c r="F283" s="142"/>
      <c r="G283" s="142"/>
      <c r="H283" s="142"/>
      <c r="I283" s="142"/>
      <c r="J283" s="142"/>
      <c r="K283" s="142"/>
      <c r="L283" s="142"/>
      <c r="M283" s="142"/>
      <c r="N283" s="142"/>
      <c r="P283" s="36"/>
      <c r="BD283" s="71"/>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row>
    <row r="284" spans="1:93" s="48" customFormat="1" ht="90" customHeight="1" x14ac:dyDescent="0.3">
      <c r="C284" s="142"/>
      <c r="D284" s="142"/>
      <c r="E284" s="142"/>
      <c r="F284" s="142"/>
      <c r="G284" s="142"/>
      <c r="H284" s="142"/>
      <c r="I284" s="142"/>
      <c r="J284" s="142"/>
      <c r="K284" s="142"/>
      <c r="L284" s="142"/>
      <c r="M284" s="142"/>
      <c r="N284" s="142"/>
      <c r="P284" s="36"/>
      <c r="BD284" s="71"/>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row>
    <row r="285" spans="1:93" s="48" customFormat="1" ht="90" customHeight="1" x14ac:dyDescent="0.3">
      <c r="C285" s="142"/>
      <c r="D285" s="142"/>
      <c r="E285" s="142"/>
      <c r="F285" s="142"/>
      <c r="G285" s="142"/>
      <c r="H285" s="142"/>
      <c r="I285" s="142"/>
      <c r="J285" s="142"/>
      <c r="K285" s="142"/>
      <c r="L285" s="142"/>
      <c r="M285" s="142"/>
      <c r="N285" s="142"/>
      <c r="P285" s="36"/>
      <c r="BD285" s="71"/>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row>
    <row r="286" spans="1:93" s="48" customFormat="1" ht="90" customHeight="1" x14ac:dyDescent="0.3">
      <c r="C286" s="142"/>
      <c r="D286" s="142"/>
      <c r="E286" s="142"/>
      <c r="F286" s="142"/>
      <c r="G286" s="142"/>
      <c r="H286" s="142"/>
      <c r="I286" s="142"/>
      <c r="J286" s="142"/>
      <c r="K286" s="142"/>
      <c r="L286" s="142"/>
      <c r="M286" s="142"/>
      <c r="N286" s="142"/>
      <c r="P286" s="36"/>
      <c r="BD286" s="71"/>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row>
    <row r="287" spans="1:93" s="48" customFormat="1" ht="90" customHeight="1" x14ac:dyDescent="0.3">
      <c r="C287" s="142"/>
      <c r="D287" s="142"/>
      <c r="E287" s="142"/>
      <c r="F287" s="142"/>
      <c r="G287" s="142"/>
      <c r="H287" s="142"/>
      <c r="I287" s="142"/>
      <c r="J287" s="142"/>
      <c r="K287" s="142"/>
      <c r="L287" s="142"/>
      <c r="M287" s="142"/>
      <c r="N287" s="142"/>
      <c r="P287" s="36"/>
      <c r="BD287" s="71"/>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row>
    <row r="288" spans="1:93" s="48" customFormat="1" ht="90" customHeight="1" x14ac:dyDescent="0.3">
      <c r="C288" s="142"/>
      <c r="D288" s="142"/>
      <c r="E288" s="142"/>
      <c r="F288" s="142"/>
      <c r="G288" s="142"/>
      <c r="H288" s="142"/>
      <c r="I288" s="142"/>
      <c r="J288" s="142"/>
      <c r="K288" s="142"/>
      <c r="L288" s="142"/>
      <c r="M288" s="142"/>
      <c r="N288" s="142"/>
      <c r="P288" s="36"/>
      <c r="BD288" s="71"/>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row>
    <row r="289" spans="3:93" s="48" customFormat="1" ht="90" customHeight="1" x14ac:dyDescent="0.3">
      <c r="C289" s="142"/>
      <c r="D289" s="142"/>
      <c r="E289" s="142"/>
      <c r="F289" s="142"/>
      <c r="G289" s="142"/>
      <c r="H289" s="142"/>
      <c r="I289" s="142"/>
      <c r="J289" s="142"/>
      <c r="K289" s="142"/>
      <c r="L289" s="142"/>
      <c r="M289" s="142"/>
      <c r="N289" s="142"/>
      <c r="P289" s="36"/>
      <c r="BD289" s="71"/>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row>
    <row r="290" spans="3:93" s="48" customFormat="1" ht="90" customHeight="1" x14ac:dyDescent="0.3">
      <c r="C290" s="142"/>
      <c r="D290" s="142"/>
      <c r="E290" s="142"/>
      <c r="F290" s="142"/>
      <c r="G290" s="142"/>
      <c r="H290" s="142"/>
      <c r="I290" s="142"/>
      <c r="J290" s="142"/>
      <c r="K290" s="142"/>
      <c r="L290" s="142"/>
      <c r="M290" s="142"/>
      <c r="N290" s="142"/>
      <c r="P290" s="36"/>
      <c r="BD290" s="71"/>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row>
    <row r="291" spans="3:93" s="48" customFormat="1" ht="90" customHeight="1" x14ac:dyDescent="0.3">
      <c r="C291" s="142"/>
      <c r="D291" s="142"/>
      <c r="E291" s="142"/>
      <c r="F291" s="142"/>
      <c r="G291" s="142"/>
      <c r="H291" s="142"/>
      <c r="I291" s="142"/>
      <c r="J291" s="142"/>
      <c r="K291" s="142"/>
      <c r="L291" s="142"/>
      <c r="M291" s="142"/>
      <c r="N291" s="142"/>
      <c r="P291" s="36"/>
      <c r="BD291" s="71"/>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row>
    <row r="292" spans="3:93" s="48" customFormat="1" ht="90" customHeight="1" x14ac:dyDescent="0.3">
      <c r="C292" s="142"/>
      <c r="D292" s="142"/>
      <c r="E292" s="142"/>
      <c r="F292" s="142"/>
      <c r="G292" s="142"/>
      <c r="H292" s="142"/>
      <c r="I292" s="142"/>
      <c r="J292" s="142"/>
      <c r="K292" s="142"/>
      <c r="L292" s="142"/>
      <c r="M292" s="142"/>
      <c r="N292" s="142"/>
      <c r="P292" s="36"/>
      <c r="BD292" s="71"/>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row>
    <row r="293" spans="3:93" s="48" customFormat="1" ht="90" customHeight="1" x14ac:dyDescent="0.3">
      <c r="C293" s="142"/>
      <c r="D293" s="142"/>
      <c r="E293" s="142"/>
      <c r="F293" s="142"/>
      <c r="G293" s="142"/>
      <c r="H293" s="142"/>
      <c r="I293" s="142"/>
      <c r="J293" s="142"/>
      <c r="K293" s="142"/>
      <c r="L293" s="142"/>
      <c r="M293" s="142"/>
      <c r="N293" s="142"/>
      <c r="P293" s="36"/>
      <c r="BD293" s="71"/>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row>
    <row r="294" spans="3:93" s="48" customFormat="1" ht="90" customHeight="1" x14ac:dyDescent="0.3">
      <c r="C294" s="142"/>
      <c r="D294" s="142"/>
      <c r="E294" s="142"/>
      <c r="F294" s="142"/>
      <c r="G294" s="142"/>
      <c r="H294" s="142"/>
      <c r="I294" s="142"/>
      <c r="J294" s="142"/>
      <c r="K294" s="142"/>
      <c r="L294" s="142"/>
      <c r="M294" s="142"/>
      <c r="N294" s="142"/>
      <c r="P294" s="36"/>
      <c r="BD294" s="71"/>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row>
    <row r="295" spans="3:93" s="48" customFormat="1" ht="90" customHeight="1" x14ac:dyDescent="0.3">
      <c r="C295" s="142"/>
      <c r="D295" s="142"/>
      <c r="E295" s="142"/>
      <c r="F295" s="142"/>
      <c r="G295" s="142"/>
      <c r="H295" s="142"/>
      <c r="I295" s="142"/>
      <c r="J295" s="142"/>
      <c r="K295" s="142"/>
      <c r="L295" s="142"/>
      <c r="M295" s="142"/>
      <c r="N295" s="142"/>
      <c r="P295" s="36"/>
      <c r="BD295" s="71"/>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row>
    <row r="296" spans="3:93" s="48" customFormat="1" ht="90" customHeight="1" x14ac:dyDescent="0.3">
      <c r="C296" s="142"/>
      <c r="D296" s="142"/>
      <c r="E296" s="142"/>
      <c r="F296" s="142"/>
      <c r="G296" s="142"/>
      <c r="H296" s="142"/>
      <c r="I296" s="142"/>
      <c r="J296" s="142"/>
      <c r="K296" s="142"/>
      <c r="L296" s="142"/>
      <c r="M296" s="142"/>
      <c r="N296" s="142"/>
      <c r="P296" s="36"/>
      <c r="BD296" s="71"/>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row>
    <row r="297" spans="3:93" s="48" customFormat="1" ht="90" customHeight="1" x14ac:dyDescent="0.3">
      <c r="C297" s="142"/>
      <c r="D297" s="142"/>
      <c r="E297" s="142"/>
      <c r="F297" s="142"/>
      <c r="G297" s="142"/>
      <c r="H297" s="142"/>
      <c r="I297" s="142"/>
      <c r="J297" s="142"/>
      <c r="K297" s="142"/>
      <c r="L297" s="142"/>
      <c r="M297" s="142"/>
      <c r="N297" s="142"/>
      <c r="P297" s="36"/>
      <c r="BD297" s="71"/>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row>
    <row r="298" spans="3:93" s="48" customFormat="1" ht="90" customHeight="1" x14ac:dyDescent="0.3">
      <c r="C298" s="142"/>
      <c r="D298" s="142"/>
      <c r="E298" s="142"/>
      <c r="F298" s="142"/>
      <c r="G298" s="142"/>
      <c r="H298" s="142"/>
      <c r="I298" s="142"/>
      <c r="J298" s="142"/>
      <c r="K298" s="142"/>
      <c r="L298" s="142"/>
      <c r="M298" s="142"/>
      <c r="N298" s="142"/>
      <c r="P298" s="36"/>
      <c r="BD298" s="71"/>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row>
    <row r="299" spans="3:93" s="48" customFormat="1" ht="90" customHeight="1" x14ac:dyDescent="0.3">
      <c r="C299" s="142"/>
      <c r="D299" s="142"/>
      <c r="E299" s="142"/>
      <c r="F299" s="142"/>
      <c r="G299" s="142"/>
      <c r="H299" s="142"/>
      <c r="I299" s="142"/>
      <c r="J299" s="142"/>
      <c r="K299" s="142"/>
      <c r="L299" s="142"/>
      <c r="M299" s="142"/>
      <c r="N299" s="142"/>
      <c r="P299" s="36"/>
      <c r="BD299" s="71"/>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row>
    <row r="300" spans="3:93" s="48" customFormat="1" ht="15.6" x14ac:dyDescent="0.3">
      <c r="C300" s="174"/>
      <c r="D300" s="174"/>
      <c r="E300" s="174"/>
      <c r="F300" s="174"/>
      <c r="G300" s="174"/>
      <c r="H300" s="174"/>
      <c r="I300" s="174"/>
      <c r="J300" s="174"/>
      <c r="K300" s="174"/>
      <c r="L300" s="174"/>
      <c r="P300" s="36"/>
      <c r="BD300" s="71"/>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row>
    <row r="301" spans="3:93" s="53" customFormat="1" ht="15.6" x14ac:dyDescent="0.3">
      <c r="C301" s="175"/>
      <c r="D301" s="175"/>
      <c r="E301" s="175"/>
      <c r="F301" s="175"/>
      <c r="G301" s="175"/>
      <c r="H301" s="175"/>
      <c r="I301" s="175"/>
      <c r="J301" s="175"/>
      <c r="K301" s="175"/>
      <c r="L301" s="175"/>
      <c r="O301" s="48"/>
      <c r="P301" s="54"/>
      <c r="BD301" s="72"/>
    </row>
    <row r="302" spans="3:93" s="53" customFormat="1" ht="15.6" x14ac:dyDescent="0.3">
      <c r="C302" s="175"/>
      <c r="D302" s="175"/>
      <c r="E302" s="175"/>
      <c r="F302" s="175"/>
      <c r="G302" s="175"/>
      <c r="H302" s="175"/>
      <c r="I302" s="175"/>
      <c r="J302" s="175"/>
      <c r="K302" s="175"/>
      <c r="L302" s="175"/>
      <c r="O302" s="48"/>
      <c r="P302" s="54"/>
      <c r="BD302" s="72"/>
    </row>
    <row r="303" spans="3:93" s="53" customFormat="1" x14ac:dyDescent="0.3">
      <c r="C303" s="175"/>
      <c r="D303" s="175"/>
      <c r="E303" s="175"/>
      <c r="F303" s="175"/>
      <c r="G303" s="175"/>
      <c r="H303" s="175"/>
      <c r="I303" s="175"/>
      <c r="J303" s="175"/>
      <c r="K303" s="175"/>
      <c r="L303" s="175"/>
      <c r="P303" s="54"/>
      <c r="BD303" s="72"/>
    </row>
    <row r="304" spans="3:93" s="53" customFormat="1" x14ac:dyDescent="0.3">
      <c r="C304" s="175"/>
      <c r="D304" s="175"/>
      <c r="E304" s="175"/>
      <c r="F304" s="175"/>
      <c r="G304" s="175"/>
      <c r="H304" s="175"/>
      <c r="I304" s="175"/>
      <c r="J304" s="175"/>
      <c r="K304" s="175"/>
      <c r="L304" s="175"/>
      <c r="P304" s="54"/>
      <c r="BD304" s="72"/>
    </row>
    <row r="305" spans="3:56" s="53" customFormat="1" x14ac:dyDescent="0.3">
      <c r="C305" s="175"/>
      <c r="D305" s="175"/>
      <c r="E305" s="175"/>
      <c r="F305" s="175"/>
      <c r="G305" s="175"/>
      <c r="H305" s="175"/>
      <c r="I305" s="175"/>
      <c r="J305" s="175"/>
      <c r="K305" s="175"/>
      <c r="L305" s="175"/>
      <c r="P305" s="54"/>
      <c r="BD305" s="72"/>
    </row>
    <row r="306" spans="3:56" s="53" customFormat="1" x14ac:dyDescent="0.3">
      <c r="C306" s="175"/>
      <c r="D306" s="175"/>
      <c r="E306" s="175"/>
      <c r="F306" s="175"/>
      <c r="G306" s="175"/>
      <c r="H306" s="175"/>
      <c r="I306" s="175"/>
      <c r="J306" s="175"/>
      <c r="K306" s="175"/>
      <c r="L306" s="175"/>
      <c r="P306" s="54"/>
      <c r="BD306" s="72"/>
    </row>
    <row r="307" spans="3:56" s="53" customFormat="1" x14ac:dyDescent="0.3">
      <c r="C307" s="175"/>
      <c r="D307" s="175"/>
      <c r="E307" s="175"/>
      <c r="F307" s="175"/>
      <c r="G307" s="175"/>
      <c r="H307" s="175"/>
      <c r="I307" s="175"/>
      <c r="J307" s="175"/>
      <c r="K307" s="175"/>
      <c r="L307" s="175"/>
      <c r="P307" s="54"/>
      <c r="BD307" s="72"/>
    </row>
    <row r="308" spans="3:56" s="53" customFormat="1" x14ac:dyDescent="0.3">
      <c r="C308" s="175"/>
      <c r="D308" s="175"/>
      <c r="E308" s="175"/>
      <c r="F308" s="175"/>
      <c r="G308" s="175"/>
      <c r="H308" s="175"/>
      <c r="I308" s="175"/>
      <c r="J308" s="175"/>
      <c r="K308" s="175"/>
      <c r="L308" s="175"/>
      <c r="P308" s="54"/>
      <c r="BD308" s="72"/>
    </row>
    <row r="309" spans="3:56" s="53" customFormat="1" x14ac:dyDescent="0.3">
      <c r="C309" s="175"/>
      <c r="D309" s="175"/>
      <c r="E309" s="175"/>
      <c r="F309" s="175"/>
      <c r="G309" s="175"/>
      <c r="H309" s="175"/>
      <c r="I309" s="175"/>
      <c r="J309" s="175"/>
      <c r="K309" s="175"/>
      <c r="L309" s="175"/>
      <c r="P309" s="54"/>
      <c r="BD309" s="72"/>
    </row>
    <row r="310" spans="3:56" s="53" customFormat="1" x14ac:dyDescent="0.3">
      <c r="C310" s="175"/>
      <c r="D310" s="175"/>
      <c r="E310" s="175"/>
      <c r="F310" s="175"/>
      <c r="G310" s="175"/>
      <c r="H310" s="175"/>
      <c r="I310" s="175"/>
      <c r="J310" s="175"/>
      <c r="K310" s="175"/>
      <c r="L310" s="175"/>
      <c r="P310" s="54"/>
      <c r="BD310" s="72"/>
    </row>
    <row r="311" spans="3:56" s="53" customFormat="1" x14ac:dyDescent="0.3">
      <c r="C311" s="175"/>
      <c r="D311" s="175"/>
      <c r="E311" s="175"/>
      <c r="F311" s="175"/>
      <c r="G311" s="175"/>
      <c r="H311" s="175"/>
      <c r="I311" s="175"/>
      <c r="J311" s="175"/>
      <c r="K311" s="175"/>
      <c r="L311" s="175"/>
      <c r="P311" s="54"/>
      <c r="BD311" s="72"/>
    </row>
    <row r="312" spans="3:56" s="53" customFormat="1" x14ac:dyDescent="0.3">
      <c r="C312" s="175"/>
      <c r="D312" s="175"/>
      <c r="E312" s="175"/>
      <c r="F312" s="175"/>
      <c r="G312" s="175"/>
      <c r="H312" s="175"/>
      <c r="I312" s="175"/>
      <c r="J312" s="175"/>
      <c r="K312" s="175"/>
      <c r="L312" s="175"/>
      <c r="P312" s="54"/>
      <c r="BD312" s="72"/>
    </row>
    <row r="313" spans="3:56" s="53" customFormat="1" x14ac:dyDescent="0.3">
      <c r="C313" s="175"/>
      <c r="D313" s="175"/>
      <c r="E313" s="175"/>
      <c r="F313" s="175"/>
      <c r="G313" s="175"/>
      <c r="H313" s="175"/>
      <c r="I313" s="175"/>
      <c r="J313" s="175"/>
      <c r="K313" s="175"/>
      <c r="L313" s="175"/>
      <c r="P313" s="54"/>
      <c r="BD313" s="72"/>
    </row>
    <row r="314" spans="3:56" s="53" customFormat="1" x14ac:dyDescent="0.3">
      <c r="C314" s="175"/>
      <c r="D314" s="175"/>
      <c r="E314" s="175"/>
      <c r="F314" s="175"/>
      <c r="G314" s="175"/>
      <c r="H314" s="175"/>
      <c r="I314" s="175"/>
      <c r="J314" s="175"/>
      <c r="K314" s="175"/>
      <c r="L314" s="175"/>
      <c r="P314" s="54"/>
      <c r="BD314" s="72"/>
    </row>
    <row r="315" spans="3:56" s="53" customFormat="1" x14ac:dyDescent="0.3">
      <c r="C315" s="175"/>
      <c r="D315" s="175"/>
      <c r="E315" s="175"/>
      <c r="F315" s="175"/>
      <c r="G315" s="175"/>
      <c r="H315" s="175"/>
      <c r="I315" s="175"/>
      <c r="J315" s="175"/>
      <c r="K315" s="175"/>
      <c r="L315" s="175"/>
      <c r="P315" s="54"/>
      <c r="BD315" s="72"/>
    </row>
    <row r="316" spans="3:56" s="53" customFormat="1" x14ac:dyDescent="0.3">
      <c r="C316" s="175"/>
      <c r="D316" s="175"/>
      <c r="E316" s="175"/>
      <c r="F316" s="175"/>
      <c r="G316" s="175"/>
      <c r="H316" s="175"/>
      <c r="I316" s="175"/>
      <c r="J316" s="175"/>
      <c r="K316" s="175"/>
      <c r="L316" s="175"/>
      <c r="P316" s="54"/>
      <c r="BD316" s="72"/>
    </row>
    <row r="317" spans="3:56" s="53" customFormat="1" x14ac:dyDescent="0.3">
      <c r="C317" s="175"/>
      <c r="D317" s="175"/>
      <c r="E317" s="175"/>
      <c r="F317" s="175"/>
      <c r="G317" s="175"/>
      <c r="H317" s="175"/>
      <c r="I317" s="175"/>
      <c r="J317" s="175"/>
      <c r="K317" s="175"/>
      <c r="L317" s="175"/>
      <c r="P317" s="54"/>
      <c r="BD317" s="72"/>
    </row>
    <row r="318" spans="3:56" s="53" customFormat="1" x14ac:dyDescent="0.3">
      <c r="C318" s="175"/>
      <c r="D318" s="175"/>
      <c r="E318" s="175"/>
      <c r="F318" s="175"/>
      <c r="G318" s="175"/>
      <c r="H318" s="175"/>
      <c r="I318" s="175"/>
      <c r="J318" s="175"/>
      <c r="K318" s="175"/>
      <c r="L318" s="175"/>
      <c r="P318" s="54"/>
      <c r="BD318" s="72"/>
    </row>
    <row r="319" spans="3:56" s="53" customFormat="1" x14ac:dyDescent="0.3">
      <c r="C319" s="175"/>
      <c r="D319" s="175"/>
      <c r="E319" s="175"/>
      <c r="F319" s="175"/>
      <c r="G319" s="175"/>
      <c r="H319" s="175"/>
      <c r="I319" s="175"/>
      <c r="J319" s="175"/>
      <c r="K319" s="175"/>
      <c r="L319" s="175"/>
      <c r="P319" s="54"/>
      <c r="BD319" s="72"/>
    </row>
    <row r="320" spans="3:56" s="53" customFormat="1" x14ac:dyDescent="0.3">
      <c r="C320" s="175"/>
      <c r="D320" s="175"/>
      <c r="E320" s="175"/>
      <c r="F320" s="175"/>
      <c r="G320" s="175"/>
      <c r="H320" s="175"/>
      <c r="I320" s="175"/>
      <c r="J320" s="175"/>
      <c r="K320" s="175"/>
      <c r="L320" s="175"/>
      <c r="P320" s="54"/>
      <c r="BD320" s="72"/>
    </row>
    <row r="321" spans="3:56" s="53" customFormat="1" x14ac:dyDescent="0.3">
      <c r="C321" s="175"/>
      <c r="D321" s="175"/>
      <c r="E321" s="175"/>
      <c r="F321" s="175"/>
      <c r="G321" s="175"/>
      <c r="H321" s="175"/>
      <c r="I321" s="175"/>
      <c r="J321" s="175"/>
      <c r="K321" s="175"/>
      <c r="L321" s="175"/>
      <c r="P321" s="54"/>
      <c r="BD321" s="72"/>
    </row>
    <row r="322" spans="3:56" s="53" customFormat="1" x14ac:dyDescent="0.3">
      <c r="C322" s="175"/>
      <c r="D322" s="175"/>
      <c r="E322" s="175"/>
      <c r="F322" s="175"/>
      <c r="G322" s="175"/>
      <c r="H322" s="175"/>
      <c r="I322" s="175"/>
      <c r="J322" s="175"/>
      <c r="K322" s="175"/>
      <c r="L322" s="175"/>
      <c r="P322" s="54"/>
      <c r="BD322" s="72"/>
    </row>
    <row r="323" spans="3:56" s="53" customFormat="1" x14ac:dyDescent="0.3">
      <c r="C323" s="175"/>
      <c r="D323" s="175"/>
      <c r="E323" s="175"/>
      <c r="F323" s="175"/>
      <c r="G323" s="175"/>
      <c r="H323" s="175"/>
      <c r="I323" s="175"/>
      <c r="J323" s="175"/>
      <c r="K323" s="175"/>
      <c r="L323" s="175"/>
      <c r="P323" s="54"/>
      <c r="BD323" s="72"/>
    </row>
    <row r="324" spans="3:56" s="53" customFormat="1" x14ac:dyDescent="0.3">
      <c r="C324" s="175"/>
      <c r="D324" s="175"/>
      <c r="E324" s="175"/>
      <c r="F324" s="175"/>
      <c r="G324" s="175"/>
      <c r="H324" s="175"/>
      <c r="I324" s="175"/>
      <c r="J324" s="175"/>
      <c r="K324" s="175"/>
      <c r="L324" s="175"/>
      <c r="BD324" s="72"/>
    </row>
    <row r="325" spans="3:56" s="53" customFormat="1" x14ac:dyDescent="0.3">
      <c r="C325" s="175"/>
      <c r="D325" s="175"/>
      <c r="E325" s="175"/>
      <c r="F325" s="175"/>
      <c r="G325" s="175"/>
      <c r="H325" s="175"/>
      <c r="I325" s="175"/>
      <c r="J325" s="175"/>
      <c r="K325" s="175"/>
      <c r="L325" s="175"/>
      <c r="BD325" s="72"/>
    </row>
    <row r="326" spans="3:56" s="53" customFormat="1" x14ac:dyDescent="0.3">
      <c r="C326" s="175"/>
      <c r="D326" s="175"/>
      <c r="E326" s="175"/>
      <c r="F326" s="175"/>
      <c r="G326" s="175"/>
      <c r="H326" s="175"/>
      <c r="I326" s="175"/>
      <c r="J326" s="175"/>
      <c r="K326" s="175"/>
      <c r="L326" s="175"/>
      <c r="BD326" s="72"/>
    </row>
    <row r="327" spans="3:56" s="53" customFormat="1" x14ac:dyDescent="0.3">
      <c r="C327" s="175"/>
      <c r="D327" s="175"/>
      <c r="E327" s="175"/>
      <c r="F327" s="175"/>
      <c r="G327" s="175"/>
      <c r="H327" s="175"/>
      <c r="I327" s="175"/>
      <c r="J327" s="175"/>
      <c r="K327" s="175"/>
      <c r="L327" s="175"/>
      <c r="BD327" s="72"/>
    </row>
    <row r="328" spans="3:56" s="53" customFormat="1" x14ac:dyDescent="0.3">
      <c r="C328" s="175"/>
      <c r="D328" s="175"/>
      <c r="E328" s="175"/>
      <c r="F328" s="175"/>
      <c r="G328" s="175"/>
      <c r="H328" s="175"/>
      <c r="I328" s="175"/>
      <c r="J328" s="175"/>
      <c r="K328" s="175"/>
      <c r="L328" s="175"/>
      <c r="BD328" s="72"/>
    </row>
    <row r="329" spans="3:56" s="53" customFormat="1" x14ac:dyDescent="0.3">
      <c r="C329" s="175"/>
      <c r="D329" s="175"/>
      <c r="E329" s="175"/>
      <c r="F329" s="175"/>
      <c r="G329" s="175"/>
      <c r="H329" s="175"/>
      <c r="I329" s="175"/>
      <c r="J329" s="175"/>
      <c r="K329" s="175"/>
      <c r="L329" s="175"/>
      <c r="BD329" s="72"/>
    </row>
    <row r="330" spans="3:56" s="53" customFormat="1" x14ac:dyDescent="0.3">
      <c r="C330" s="175"/>
      <c r="D330" s="175"/>
      <c r="E330" s="175"/>
      <c r="F330" s="175"/>
      <c r="G330" s="175"/>
      <c r="H330" s="175"/>
      <c r="I330" s="175"/>
      <c r="J330" s="175"/>
      <c r="K330" s="175"/>
      <c r="L330" s="175"/>
      <c r="BD330" s="72"/>
    </row>
    <row r="331" spans="3:56" s="53" customFormat="1" x14ac:dyDescent="0.3">
      <c r="C331" s="175"/>
      <c r="D331" s="175"/>
      <c r="E331" s="175"/>
      <c r="F331" s="175"/>
      <c r="G331" s="175"/>
      <c r="H331" s="175"/>
      <c r="I331" s="175"/>
      <c r="J331" s="175"/>
      <c r="K331" s="175"/>
      <c r="L331" s="175"/>
      <c r="BD331" s="72"/>
    </row>
    <row r="332" spans="3:56" s="53" customFormat="1" x14ac:dyDescent="0.3">
      <c r="C332" s="175"/>
      <c r="D332" s="175"/>
      <c r="E332" s="175"/>
      <c r="F332" s="175"/>
      <c r="G332" s="175"/>
      <c r="H332" s="175"/>
      <c r="I332" s="175"/>
      <c r="J332" s="175"/>
      <c r="K332" s="175"/>
      <c r="L332" s="175"/>
      <c r="BD332" s="72"/>
    </row>
    <row r="333" spans="3:56" s="53" customFormat="1" x14ac:dyDescent="0.3">
      <c r="C333" s="175"/>
      <c r="D333" s="175"/>
      <c r="E333" s="175"/>
      <c r="F333" s="175"/>
      <c r="G333" s="175"/>
      <c r="H333" s="175"/>
      <c r="I333" s="175"/>
      <c r="J333" s="175"/>
      <c r="K333" s="175"/>
      <c r="L333" s="175"/>
      <c r="BD333" s="72"/>
    </row>
    <row r="334" spans="3:56" s="53" customFormat="1" x14ac:dyDescent="0.3">
      <c r="C334" s="175"/>
      <c r="D334" s="175"/>
      <c r="E334" s="175"/>
      <c r="F334" s="175"/>
      <c r="G334" s="175"/>
      <c r="H334" s="175"/>
      <c r="I334" s="175"/>
      <c r="J334" s="175"/>
      <c r="K334" s="175"/>
      <c r="L334" s="175"/>
      <c r="BD334" s="72"/>
    </row>
    <row r="335" spans="3:56" s="53" customFormat="1" x14ac:dyDescent="0.3">
      <c r="C335" s="175"/>
      <c r="D335" s="175"/>
      <c r="E335" s="175"/>
      <c r="F335" s="175"/>
      <c r="G335" s="175"/>
      <c r="H335" s="175"/>
      <c r="I335" s="175"/>
      <c r="J335" s="175"/>
      <c r="K335" s="175"/>
      <c r="L335" s="175"/>
      <c r="BD335" s="72"/>
    </row>
    <row r="336" spans="3:56" s="53" customFormat="1" x14ac:dyDescent="0.3">
      <c r="C336" s="175"/>
      <c r="D336" s="175"/>
      <c r="E336" s="175"/>
      <c r="F336" s="175"/>
      <c r="G336" s="175"/>
      <c r="H336" s="175"/>
      <c r="I336" s="175"/>
      <c r="J336" s="175"/>
      <c r="K336" s="175"/>
      <c r="L336" s="175"/>
      <c r="BD336" s="72"/>
    </row>
    <row r="337" spans="3:56" s="53" customFormat="1" x14ac:dyDescent="0.3">
      <c r="C337" s="175"/>
      <c r="D337" s="175"/>
      <c r="E337" s="175"/>
      <c r="F337" s="175"/>
      <c r="G337" s="175"/>
      <c r="H337" s="175"/>
      <c r="I337" s="175"/>
      <c r="J337" s="175"/>
      <c r="K337" s="175"/>
      <c r="L337" s="175"/>
      <c r="BD337" s="72"/>
    </row>
    <row r="338" spans="3:56" s="53" customFormat="1" x14ac:dyDescent="0.3">
      <c r="C338" s="175"/>
      <c r="D338" s="175"/>
      <c r="E338" s="175"/>
      <c r="F338" s="175"/>
      <c r="G338" s="175"/>
      <c r="H338" s="175"/>
      <c r="I338" s="175"/>
      <c r="J338" s="175"/>
      <c r="K338" s="175"/>
      <c r="L338" s="175"/>
      <c r="BD338" s="72"/>
    </row>
    <row r="339" spans="3:56" s="53" customFormat="1" x14ac:dyDescent="0.3">
      <c r="C339" s="175"/>
      <c r="D339" s="175"/>
      <c r="E339" s="175"/>
      <c r="F339" s="175"/>
      <c r="G339" s="175"/>
      <c r="H339" s="175"/>
      <c r="I339" s="175"/>
      <c r="J339" s="175"/>
      <c r="K339" s="175"/>
      <c r="L339" s="175"/>
      <c r="BD339" s="72"/>
    </row>
    <row r="340" spans="3:56" s="53" customFormat="1" x14ac:dyDescent="0.3">
      <c r="C340" s="175"/>
      <c r="D340" s="175"/>
      <c r="E340" s="175"/>
      <c r="F340" s="175"/>
      <c r="G340" s="175"/>
      <c r="H340" s="175"/>
      <c r="I340" s="175"/>
      <c r="J340" s="175"/>
      <c r="K340" s="175"/>
      <c r="L340" s="175"/>
      <c r="BD340" s="72"/>
    </row>
    <row r="341" spans="3:56" s="53" customFormat="1" x14ac:dyDescent="0.3">
      <c r="C341" s="175"/>
      <c r="D341" s="175"/>
      <c r="E341" s="175"/>
      <c r="F341" s="175"/>
      <c r="G341" s="175"/>
      <c r="H341" s="175"/>
      <c r="I341" s="175"/>
      <c r="J341" s="175"/>
      <c r="K341" s="175"/>
      <c r="L341" s="175"/>
      <c r="BD341" s="72"/>
    </row>
    <row r="342" spans="3:56" s="53" customFormat="1" x14ac:dyDescent="0.3">
      <c r="C342" s="175"/>
      <c r="D342" s="175"/>
      <c r="E342" s="175"/>
      <c r="F342" s="175"/>
      <c r="G342" s="175"/>
      <c r="H342" s="175"/>
      <c r="I342" s="175"/>
      <c r="J342" s="175"/>
      <c r="K342" s="175"/>
      <c r="L342" s="175"/>
      <c r="BD342" s="72"/>
    </row>
    <row r="343" spans="3:56" s="53" customFormat="1" x14ac:dyDescent="0.3">
      <c r="C343" s="175"/>
      <c r="D343" s="175"/>
      <c r="E343" s="175"/>
      <c r="F343" s="175"/>
      <c r="G343" s="175"/>
      <c r="H343" s="175"/>
      <c r="I343" s="175"/>
      <c r="J343" s="175"/>
      <c r="K343" s="175"/>
      <c r="L343" s="175"/>
      <c r="BD343" s="72"/>
    </row>
    <row r="344" spans="3:56" s="53" customFormat="1" x14ac:dyDescent="0.3">
      <c r="C344" s="175"/>
      <c r="D344" s="175"/>
      <c r="E344" s="175"/>
      <c r="F344" s="175"/>
      <c r="G344" s="175"/>
      <c r="H344" s="175"/>
      <c r="I344" s="175"/>
      <c r="J344" s="175"/>
      <c r="K344" s="175"/>
      <c r="L344" s="175"/>
      <c r="BD344" s="72"/>
    </row>
    <row r="345" spans="3:56" s="53" customFormat="1" x14ac:dyDescent="0.3">
      <c r="C345" s="175"/>
      <c r="D345" s="175"/>
      <c r="E345" s="175"/>
      <c r="F345" s="175"/>
      <c r="G345" s="175"/>
      <c r="H345" s="175"/>
      <c r="I345" s="175"/>
      <c r="J345" s="175"/>
      <c r="K345" s="175"/>
      <c r="L345" s="175"/>
      <c r="BD345" s="72"/>
    </row>
    <row r="346" spans="3:56" s="53" customFormat="1" x14ac:dyDescent="0.3">
      <c r="C346" s="175"/>
      <c r="D346" s="175"/>
      <c r="E346" s="175"/>
      <c r="F346" s="175"/>
      <c r="G346" s="175"/>
      <c r="H346" s="175"/>
      <c r="I346" s="175"/>
      <c r="J346" s="175"/>
      <c r="K346" s="175"/>
      <c r="L346" s="175"/>
      <c r="BD346" s="72"/>
    </row>
    <row r="347" spans="3:56" s="53" customFormat="1" x14ac:dyDescent="0.3">
      <c r="C347" s="175"/>
      <c r="D347" s="175"/>
      <c r="E347" s="175"/>
      <c r="F347" s="175"/>
      <c r="G347" s="175"/>
      <c r="H347" s="175"/>
      <c r="I347" s="175"/>
      <c r="J347" s="175"/>
      <c r="K347" s="175"/>
      <c r="L347" s="175"/>
      <c r="BD347" s="72"/>
    </row>
    <row r="348" spans="3:56" s="53" customFormat="1" x14ac:dyDescent="0.3">
      <c r="C348" s="175"/>
      <c r="D348" s="175"/>
      <c r="E348" s="175"/>
      <c r="F348" s="175"/>
      <c r="G348" s="175"/>
      <c r="H348" s="175"/>
      <c r="I348" s="175"/>
      <c r="J348" s="175"/>
      <c r="K348" s="175"/>
      <c r="L348" s="175"/>
      <c r="BD348" s="72"/>
    </row>
    <row r="349" spans="3:56" s="53" customFormat="1" x14ac:dyDescent="0.3">
      <c r="C349" s="175"/>
      <c r="D349" s="175"/>
      <c r="E349" s="175"/>
      <c r="F349" s="175"/>
      <c r="G349" s="175"/>
      <c r="H349" s="175"/>
      <c r="I349" s="175"/>
      <c r="J349" s="175"/>
      <c r="K349" s="175"/>
      <c r="L349" s="175"/>
      <c r="BD349" s="72"/>
    </row>
    <row r="350" spans="3:56" s="53" customFormat="1" x14ac:dyDescent="0.3">
      <c r="C350" s="175"/>
      <c r="D350" s="175"/>
      <c r="E350" s="175"/>
      <c r="F350" s="175"/>
      <c r="G350" s="175"/>
      <c r="H350" s="175"/>
      <c r="I350" s="175"/>
      <c r="J350" s="175"/>
      <c r="K350" s="175"/>
      <c r="L350" s="175"/>
      <c r="BD350" s="72"/>
    </row>
    <row r="351" spans="3:56" s="53" customFormat="1" x14ac:dyDescent="0.3">
      <c r="C351" s="175"/>
      <c r="D351" s="175"/>
      <c r="E351" s="175"/>
      <c r="F351" s="175"/>
      <c r="G351" s="175"/>
      <c r="H351" s="175"/>
      <c r="I351" s="175"/>
      <c r="J351" s="175"/>
      <c r="K351" s="175"/>
      <c r="L351" s="175"/>
      <c r="BD351" s="72"/>
    </row>
    <row r="352" spans="3:56" s="53" customFormat="1" x14ac:dyDescent="0.3">
      <c r="C352" s="175"/>
      <c r="D352" s="175"/>
      <c r="E352" s="175"/>
      <c r="F352" s="175"/>
      <c r="G352" s="175"/>
      <c r="H352" s="175"/>
      <c r="I352" s="175"/>
      <c r="J352" s="175"/>
      <c r="K352" s="175"/>
      <c r="L352" s="175"/>
      <c r="BD352" s="72"/>
    </row>
    <row r="353" spans="3:56" s="53" customFormat="1" x14ac:dyDescent="0.3">
      <c r="C353" s="175"/>
      <c r="D353" s="175"/>
      <c r="E353" s="175"/>
      <c r="F353" s="175"/>
      <c r="G353" s="175"/>
      <c r="H353" s="175"/>
      <c r="I353" s="175"/>
      <c r="J353" s="175"/>
      <c r="K353" s="175"/>
      <c r="L353" s="175"/>
      <c r="BD353" s="72"/>
    </row>
    <row r="354" spans="3:56" s="53" customFormat="1" x14ac:dyDescent="0.3">
      <c r="C354" s="175"/>
      <c r="D354" s="175"/>
      <c r="E354" s="175"/>
      <c r="F354" s="175"/>
      <c r="G354" s="175"/>
      <c r="H354" s="175"/>
      <c r="I354" s="175"/>
      <c r="J354" s="175"/>
      <c r="K354" s="175"/>
      <c r="L354" s="175"/>
      <c r="BD354" s="72"/>
    </row>
    <row r="355" spans="3:56" s="53" customFormat="1" x14ac:dyDescent="0.3">
      <c r="C355" s="175"/>
      <c r="D355" s="175"/>
      <c r="E355" s="175"/>
      <c r="F355" s="175"/>
      <c r="G355" s="175"/>
      <c r="H355" s="175"/>
      <c r="I355" s="175"/>
      <c r="J355" s="175"/>
      <c r="K355" s="175"/>
      <c r="L355" s="175"/>
      <c r="BD355" s="72"/>
    </row>
    <row r="356" spans="3:56" s="53" customFormat="1" x14ac:dyDescent="0.3">
      <c r="C356" s="175"/>
      <c r="D356" s="175"/>
      <c r="E356" s="175"/>
      <c r="F356" s="175"/>
      <c r="G356" s="175"/>
      <c r="H356" s="175"/>
      <c r="I356" s="175"/>
      <c r="J356" s="175"/>
      <c r="K356" s="175"/>
      <c r="L356" s="175"/>
      <c r="BD356" s="72"/>
    </row>
    <row r="357" spans="3:56" s="53" customFormat="1" x14ac:dyDescent="0.3">
      <c r="C357" s="175"/>
      <c r="D357" s="175"/>
      <c r="E357" s="175"/>
      <c r="F357" s="175"/>
      <c r="G357" s="175"/>
      <c r="H357" s="175"/>
      <c r="I357" s="175"/>
      <c r="J357" s="175"/>
      <c r="K357" s="175"/>
      <c r="L357" s="175"/>
      <c r="BD357" s="72"/>
    </row>
    <row r="358" spans="3:56" s="53" customFormat="1" x14ac:dyDescent="0.3">
      <c r="C358" s="175"/>
      <c r="D358" s="175"/>
      <c r="E358" s="175"/>
      <c r="F358" s="175"/>
      <c r="G358" s="175"/>
      <c r="H358" s="175"/>
      <c r="I358" s="175"/>
      <c r="J358" s="175"/>
      <c r="K358" s="175"/>
      <c r="L358" s="175"/>
      <c r="BD358" s="72"/>
    </row>
    <row r="359" spans="3:56" s="53" customFormat="1" x14ac:dyDescent="0.3">
      <c r="C359" s="175"/>
      <c r="D359" s="175"/>
      <c r="E359" s="175"/>
      <c r="F359" s="175"/>
      <c r="G359" s="175"/>
      <c r="H359" s="175"/>
      <c r="I359" s="175"/>
      <c r="J359" s="175"/>
      <c r="K359" s="175"/>
      <c r="L359" s="175"/>
      <c r="BD359" s="72"/>
    </row>
    <row r="360" spans="3:56" s="53" customFormat="1" x14ac:dyDescent="0.3">
      <c r="C360" s="175"/>
      <c r="D360" s="175"/>
      <c r="E360" s="175"/>
      <c r="F360" s="175"/>
      <c r="G360" s="175"/>
      <c r="H360" s="175"/>
      <c r="I360" s="175"/>
      <c r="J360" s="175"/>
      <c r="K360" s="175"/>
      <c r="L360" s="175"/>
      <c r="BD360" s="72"/>
    </row>
    <row r="361" spans="3:56" s="53" customFormat="1" x14ac:dyDescent="0.3">
      <c r="C361" s="175"/>
      <c r="D361" s="175"/>
      <c r="E361" s="175"/>
      <c r="F361" s="175"/>
      <c r="G361" s="175"/>
      <c r="H361" s="175"/>
      <c r="I361" s="175"/>
      <c r="J361" s="175"/>
      <c r="K361" s="175"/>
      <c r="L361" s="175"/>
      <c r="BD361" s="72"/>
    </row>
    <row r="362" spans="3:56" s="53" customFormat="1" x14ac:dyDescent="0.3">
      <c r="C362" s="175"/>
      <c r="D362" s="175"/>
      <c r="E362" s="175"/>
      <c r="F362" s="175"/>
      <c r="G362" s="175"/>
      <c r="H362" s="175"/>
      <c r="I362" s="175"/>
      <c r="J362" s="175"/>
      <c r="K362" s="175"/>
      <c r="L362" s="175"/>
      <c r="BD362" s="72"/>
    </row>
    <row r="363" spans="3:56" s="53" customFormat="1" x14ac:dyDescent="0.3">
      <c r="C363" s="175"/>
      <c r="D363" s="175"/>
      <c r="E363" s="175"/>
      <c r="F363" s="175"/>
      <c r="G363" s="175"/>
      <c r="H363" s="175"/>
      <c r="I363" s="175"/>
      <c r="J363" s="175"/>
      <c r="K363" s="175"/>
      <c r="L363" s="175"/>
      <c r="BD363" s="72"/>
    </row>
    <row r="364" spans="3:56" s="53" customFormat="1" x14ac:dyDescent="0.3">
      <c r="C364" s="175"/>
      <c r="D364" s="175"/>
      <c r="E364" s="175"/>
      <c r="F364" s="175"/>
      <c r="G364" s="175"/>
      <c r="H364" s="175"/>
      <c r="I364" s="175"/>
      <c r="J364" s="175"/>
      <c r="K364" s="175"/>
      <c r="L364" s="175"/>
      <c r="BD364" s="72"/>
    </row>
    <row r="365" spans="3:56" s="53" customFormat="1" x14ac:dyDescent="0.3">
      <c r="C365" s="175"/>
      <c r="D365" s="175"/>
      <c r="E365" s="175"/>
      <c r="F365" s="175"/>
      <c r="G365" s="175"/>
      <c r="H365" s="175"/>
      <c r="I365" s="175"/>
      <c r="J365" s="175"/>
      <c r="K365" s="175"/>
      <c r="L365" s="175"/>
      <c r="BD365" s="72"/>
    </row>
    <row r="366" spans="3:56" s="53" customFormat="1" x14ac:dyDescent="0.3">
      <c r="C366" s="175"/>
      <c r="D366" s="175"/>
      <c r="E366" s="175"/>
      <c r="F366" s="175"/>
      <c r="G366" s="175"/>
      <c r="H366" s="175"/>
      <c r="I366" s="175"/>
      <c r="J366" s="175"/>
      <c r="K366" s="175"/>
      <c r="L366" s="175"/>
      <c r="BD366" s="72"/>
    </row>
    <row r="367" spans="3:56" s="53" customFormat="1" x14ac:dyDescent="0.3">
      <c r="C367" s="175"/>
      <c r="D367" s="175"/>
      <c r="E367" s="175"/>
      <c r="F367" s="175"/>
      <c r="G367" s="175"/>
      <c r="H367" s="175"/>
      <c r="I367" s="175"/>
      <c r="J367" s="175"/>
      <c r="K367" s="175"/>
      <c r="L367" s="175"/>
      <c r="BD367" s="72"/>
    </row>
    <row r="368" spans="3:56" s="53" customFormat="1" x14ac:dyDescent="0.3">
      <c r="C368" s="175"/>
      <c r="D368" s="175"/>
      <c r="E368" s="175"/>
      <c r="F368" s="175"/>
      <c r="G368" s="175"/>
      <c r="H368" s="175"/>
      <c r="I368" s="175"/>
      <c r="J368" s="175"/>
      <c r="K368" s="175"/>
      <c r="L368" s="175"/>
      <c r="BD368" s="72"/>
    </row>
    <row r="369" spans="3:56" s="53" customFormat="1" x14ac:dyDescent="0.3">
      <c r="C369" s="175"/>
      <c r="D369" s="175"/>
      <c r="E369" s="175"/>
      <c r="F369" s="175"/>
      <c r="G369" s="175"/>
      <c r="H369" s="175"/>
      <c r="I369" s="175"/>
      <c r="J369" s="175"/>
      <c r="K369" s="175"/>
      <c r="L369" s="175"/>
      <c r="BD369" s="72"/>
    </row>
    <row r="370" spans="3:56" s="53" customFormat="1" x14ac:dyDescent="0.3">
      <c r="C370" s="175"/>
      <c r="D370" s="175"/>
      <c r="E370" s="175"/>
      <c r="F370" s="175"/>
      <c r="G370" s="175"/>
      <c r="H370" s="175"/>
      <c r="I370" s="175"/>
      <c r="J370" s="175"/>
      <c r="K370" s="175"/>
      <c r="L370" s="175"/>
      <c r="BD370" s="72"/>
    </row>
    <row r="371" spans="3:56" s="53" customFormat="1" x14ac:dyDescent="0.3">
      <c r="C371" s="175"/>
      <c r="D371" s="175"/>
      <c r="E371" s="175"/>
      <c r="F371" s="175"/>
      <c r="G371" s="175"/>
      <c r="H371" s="175"/>
      <c r="I371" s="175"/>
      <c r="J371" s="175"/>
      <c r="K371" s="175"/>
      <c r="L371" s="175"/>
      <c r="BD371" s="72"/>
    </row>
    <row r="372" spans="3:56" s="53" customFormat="1" x14ac:dyDescent="0.3">
      <c r="C372" s="175"/>
      <c r="D372" s="175"/>
      <c r="E372" s="175"/>
      <c r="F372" s="175"/>
      <c r="G372" s="175"/>
      <c r="H372" s="175"/>
      <c r="I372" s="175"/>
      <c r="J372" s="175"/>
      <c r="K372" s="175"/>
      <c r="L372" s="175"/>
      <c r="BD372" s="72"/>
    </row>
    <row r="373" spans="3:56" s="53" customFormat="1" x14ac:dyDescent="0.3">
      <c r="C373" s="175"/>
      <c r="D373" s="175"/>
      <c r="E373" s="175"/>
      <c r="F373" s="175"/>
      <c r="G373" s="175"/>
      <c r="H373" s="175"/>
      <c r="I373" s="175"/>
      <c r="J373" s="175"/>
      <c r="K373" s="175"/>
      <c r="L373" s="175"/>
      <c r="BD373" s="72"/>
    </row>
    <row r="374" spans="3:56" s="53" customFormat="1" x14ac:dyDescent="0.3">
      <c r="C374" s="175"/>
      <c r="D374" s="175"/>
      <c r="E374" s="175"/>
      <c r="F374" s="175"/>
      <c r="G374" s="175"/>
      <c r="H374" s="175"/>
      <c r="I374" s="175"/>
      <c r="J374" s="175"/>
      <c r="K374" s="175"/>
      <c r="L374" s="175"/>
      <c r="BD374" s="72"/>
    </row>
    <row r="375" spans="3:56" s="53" customFormat="1" x14ac:dyDescent="0.3">
      <c r="C375" s="175"/>
      <c r="D375" s="175"/>
      <c r="E375" s="175"/>
      <c r="F375" s="175"/>
      <c r="G375" s="175"/>
      <c r="H375" s="175"/>
      <c r="I375" s="175"/>
      <c r="J375" s="175"/>
      <c r="K375" s="175"/>
      <c r="L375" s="175"/>
      <c r="BD375" s="72"/>
    </row>
    <row r="376" spans="3:56" s="53" customFormat="1" x14ac:dyDescent="0.3">
      <c r="E376" s="175"/>
      <c r="F376" s="175"/>
      <c r="G376" s="175"/>
      <c r="H376" s="175"/>
      <c r="I376" s="175"/>
      <c r="J376" s="175"/>
      <c r="K376" s="175"/>
      <c r="L376" s="175"/>
      <c r="M376" s="175"/>
      <c r="N376" s="175"/>
      <c r="BD376" s="72"/>
    </row>
    <row r="377" spans="3:56" s="53" customFormat="1" x14ac:dyDescent="0.3">
      <c r="E377" s="175"/>
      <c r="F377" s="175"/>
      <c r="G377" s="175"/>
      <c r="H377" s="175"/>
      <c r="I377" s="175"/>
      <c r="J377" s="175"/>
      <c r="K377" s="175"/>
      <c r="L377" s="175"/>
      <c r="M377" s="175"/>
      <c r="N377" s="175"/>
      <c r="BD377" s="72"/>
    </row>
    <row r="378" spans="3:56" s="53" customFormat="1" x14ac:dyDescent="0.3">
      <c r="E378" s="175"/>
      <c r="F378" s="175"/>
      <c r="G378" s="175"/>
      <c r="H378" s="175"/>
      <c r="I378" s="175"/>
      <c r="J378" s="175"/>
      <c r="K378" s="175"/>
      <c r="L378" s="175"/>
      <c r="M378" s="175"/>
      <c r="N378" s="175"/>
      <c r="BD378" s="72"/>
    </row>
    <row r="379" spans="3:56" s="53" customFormat="1" x14ac:dyDescent="0.3">
      <c r="E379" s="175"/>
      <c r="F379" s="175"/>
      <c r="G379" s="175"/>
      <c r="H379" s="175"/>
      <c r="I379" s="175"/>
      <c r="J379" s="175"/>
      <c r="K379" s="175"/>
      <c r="L379" s="175"/>
      <c r="M379" s="175"/>
      <c r="N379" s="175"/>
      <c r="BD379" s="72"/>
    </row>
    <row r="380" spans="3:56" s="53" customFormat="1" x14ac:dyDescent="0.3">
      <c r="E380" s="175"/>
      <c r="F380" s="175"/>
      <c r="G380" s="175"/>
      <c r="H380" s="175"/>
      <c r="I380" s="175"/>
      <c r="J380" s="175"/>
      <c r="K380" s="175"/>
      <c r="L380" s="175"/>
      <c r="M380" s="175"/>
      <c r="N380" s="175"/>
      <c r="BD380" s="72"/>
    </row>
    <row r="381" spans="3:56" s="53" customFormat="1" x14ac:dyDescent="0.3">
      <c r="E381" s="175"/>
      <c r="F381" s="175"/>
      <c r="G381" s="175"/>
      <c r="H381" s="175"/>
      <c r="I381" s="175"/>
      <c r="J381" s="175"/>
      <c r="K381" s="175"/>
      <c r="L381" s="175"/>
      <c r="M381" s="175"/>
      <c r="N381" s="175"/>
      <c r="BD381" s="72"/>
    </row>
    <row r="382" spans="3:56" s="53" customFormat="1" x14ac:dyDescent="0.3">
      <c r="E382" s="175"/>
      <c r="F382" s="175"/>
      <c r="G382" s="175"/>
      <c r="H382" s="175"/>
      <c r="I382" s="175"/>
      <c r="J382" s="175"/>
      <c r="K382" s="175"/>
      <c r="L382" s="175"/>
      <c r="M382" s="175"/>
      <c r="N382" s="175"/>
      <c r="BD382" s="72"/>
    </row>
    <row r="383" spans="3:56" s="53" customFormat="1" x14ac:dyDescent="0.3">
      <c r="E383" s="175"/>
      <c r="F383" s="175"/>
      <c r="G383" s="175"/>
      <c r="H383" s="175"/>
      <c r="I383" s="175"/>
      <c r="J383" s="175"/>
      <c r="K383" s="175"/>
      <c r="L383" s="175"/>
      <c r="M383" s="175"/>
      <c r="N383" s="175"/>
      <c r="BD383" s="72"/>
    </row>
    <row r="384" spans="3:56" s="53" customFormat="1" x14ac:dyDescent="0.3">
      <c r="E384" s="175"/>
      <c r="F384" s="175"/>
      <c r="G384" s="175"/>
      <c r="H384" s="175"/>
      <c r="I384" s="175"/>
      <c r="J384" s="175"/>
      <c r="K384" s="175"/>
      <c r="L384" s="175"/>
      <c r="M384" s="175"/>
      <c r="N384" s="175"/>
      <c r="BD384" s="72"/>
    </row>
    <row r="385" spans="5:56" s="53" customFormat="1" x14ac:dyDescent="0.3">
      <c r="E385" s="175"/>
      <c r="F385" s="175"/>
      <c r="G385" s="175"/>
      <c r="H385" s="175"/>
      <c r="I385" s="175"/>
      <c r="J385" s="175"/>
      <c r="K385" s="175"/>
      <c r="L385" s="175"/>
      <c r="M385" s="175"/>
      <c r="N385" s="175"/>
      <c r="BD385" s="72"/>
    </row>
    <row r="386" spans="5:56" s="53" customFormat="1" x14ac:dyDescent="0.3">
      <c r="E386" s="175"/>
      <c r="F386" s="175"/>
      <c r="G386" s="175"/>
      <c r="H386" s="175"/>
      <c r="I386" s="175"/>
      <c r="J386" s="175"/>
      <c r="K386" s="175"/>
      <c r="L386" s="175"/>
      <c r="M386" s="175"/>
      <c r="N386" s="175"/>
      <c r="BD386" s="72"/>
    </row>
    <row r="387" spans="5:56" s="53" customFormat="1" x14ac:dyDescent="0.3">
      <c r="E387" s="175"/>
      <c r="F387" s="175"/>
      <c r="G387" s="175"/>
      <c r="H387" s="175"/>
      <c r="I387" s="175"/>
      <c r="J387" s="175"/>
      <c r="K387" s="175"/>
      <c r="L387" s="175"/>
      <c r="M387" s="175"/>
      <c r="N387" s="175"/>
      <c r="BD387" s="72"/>
    </row>
    <row r="388" spans="5:56" s="53" customFormat="1" x14ac:dyDescent="0.3">
      <c r="E388" s="175"/>
      <c r="F388" s="175"/>
      <c r="G388" s="175"/>
      <c r="H388" s="175"/>
      <c r="I388" s="175"/>
      <c r="J388" s="175"/>
      <c r="K388" s="175"/>
      <c r="L388" s="175"/>
      <c r="M388" s="175"/>
      <c r="N388" s="175"/>
      <c r="BD388" s="72"/>
    </row>
    <row r="389" spans="5:56" s="53" customFormat="1" x14ac:dyDescent="0.3">
      <c r="E389" s="175"/>
      <c r="F389" s="175"/>
      <c r="G389" s="175"/>
      <c r="H389" s="175"/>
      <c r="I389" s="175"/>
      <c r="J389" s="175"/>
      <c r="K389" s="175"/>
      <c r="L389" s="175"/>
      <c r="M389" s="175"/>
      <c r="N389" s="175"/>
      <c r="BD389" s="72"/>
    </row>
    <row r="390" spans="5:56" s="53" customFormat="1" x14ac:dyDescent="0.3">
      <c r="E390" s="175"/>
      <c r="F390" s="175"/>
      <c r="G390" s="175"/>
      <c r="H390" s="175"/>
      <c r="I390" s="175"/>
      <c r="J390" s="175"/>
      <c r="K390" s="175"/>
      <c r="L390" s="175"/>
      <c r="M390" s="175"/>
      <c r="N390" s="175"/>
      <c r="BD390" s="72"/>
    </row>
    <row r="391" spans="5:56" s="53" customFormat="1" x14ac:dyDescent="0.3">
      <c r="E391" s="175"/>
      <c r="F391" s="175"/>
      <c r="G391" s="175"/>
      <c r="H391" s="175"/>
      <c r="I391" s="175"/>
      <c r="J391" s="175"/>
      <c r="K391" s="175"/>
      <c r="L391" s="175"/>
      <c r="M391" s="175"/>
      <c r="N391" s="175"/>
      <c r="BD391" s="72"/>
    </row>
    <row r="392" spans="5:56" s="53" customFormat="1" x14ac:dyDescent="0.3">
      <c r="E392" s="175"/>
      <c r="F392" s="175"/>
      <c r="G392" s="175"/>
      <c r="H392" s="175"/>
      <c r="I392" s="175"/>
      <c r="J392" s="175"/>
      <c r="K392" s="175"/>
      <c r="L392" s="175"/>
      <c r="M392" s="175"/>
      <c r="N392" s="175"/>
      <c r="BD392" s="72"/>
    </row>
    <row r="393" spans="5:56" s="53" customFormat="1" x14ac:dyDescent="0.3">
      <c r="E393" s="175"/>
      <c r="F393" s="175"/>
      <c r="G393" s="175"/>
      <c r="H393" s="175"/>
      <c r="I393" s="175"/>
      <c r="J393" s="175"/>
      <c r="K393" s="175"/>
      <c r="L393" s="175"/>
      <c r="M393" s="175"/>
      <c r="N393" s="175"/>
      <c r="BD393" s="72"/>
    </row>
    <row r="394" spans="5:56" s="53" customFormat="1" x14ac:dyDescent="0.3">
      <c r="E394" s="175"/>
      <c r="F394" s="175"/>
      <c r="G394" s="175"/>
      <c r="H394" s="175"/>
      <c r="I394" s="175"/>
      <c r="J394" s="175"/>
      <c r="K394" s="175"/>
      <c r="L394" s="175"/>
      <c r="M394" s="175"/>
      <c r="N394" s="175"/>
      <c r="BD394" s="72"/>
    </row>
    <row r="395" spans="5:56" s="53" customFormat="1" x14ac:dyDescent="0.3">
      <c r="E395" s="175"/>
      <c r="F395" s="175"/>
      <c r="G395" s="175"/>
      <c r="H395" s="175"/>
      <c r="I395" s="175"/>
      <c r="J395" s="175"/>
      <c r="K395" s="175"/>
      <c r="L395" s="175"/>
      <c r="M395" s="175"/>
      <c r="N395" s="175"/>
      <c r="BD395" s="72"/>
    </row>
    <row r="396" spans="5:56" s="53" customFormat="1" x14ac:dyDescent="0.3">
      <c r="E396" s="175"/>
      <c r="F396" s="175"/>
      <c r="G396" s="175"/>
      <c r="H396" s="175"/>
      <c r="I396" s="175"/>
      <c r="J396" s="175"/>
      <c r="K396" s="175"/>
      <c r="L396" s="175"/>
      <c r="M396" s="175"/>
      <c r="N396" s="175"/>
      <c r="BD396" s="72"/>
    </row>
    <row r="397" spans="5:56" s="53" customFormat="1" x14ac:dyDescent="0.3">
      <c r="E397" s="175"/>
      <c r="F397" s="175"/>
      <c r="G397" s="175"/>
      <c r="H397" s="175"/>
      <c r="I397" s="175"/>
      <c r="J397" s="175"/>
      <c r="K397" s="175"/>
      <c r="L397" s="175"/>
      <c r="M397" s="175"/>
      <c r="N397" s="175"/>
      <c r="BD397" s="72"/>
    </row>
    <row r="398" spans="5:56" s="53" customFormat="1" x14ac:dyDescent="0.3">
      <c r="E398" s="175"/>
      <c r="F398" s="175"/>
      <c r="G398" s="175"/>
      <c r="H398" s="175"/>
      <c r="I398" s="175"/>
      <c r="J398" s="175"/>
      <c r="K398" s="175"/>
      <c r="L398" s="175"/>
      <c r="M398" s="175"/>
      <c r="N398" s="175"/>
      <c r="BD398" s="72"/>
    </row>
    <row r="399" spans="5:56" s="53" customFormat="1" x14ac:dyDescent="0.3">
      <c r="E399" s="175"/>
      <c r="F399" s="175"/>
      <c r="G399" s="175"/>
      <c r="H399" s="175"/>
      <c r="I399" s="175"/>
      <c r="J399" s="175"/>
      <c r="K399" s="175"/>
      <c r="L399" s="175"/>
      <c r="M399" s="175"/>
      <c r="N399" s="175"/>
      <c r="BD399" s="72"/>
    </row>
    <row r="400" spans="5:56" s="53" customFormat="1" x14ac:dyDescent="0.3">
      <c r="E400" s="175"/>
      <c r="F400" s="175"/>
      <c r="G400" s="175"/>
      <c r="H400" s="175"/>
      <c r="I400" s="175"/>
      <c r="J400" s="175"/>
      <c r="K400" s="175"/>
      <c r="L400" s="175"/>
      <c r="M400" s="175"/>
      <c r="N400" s="175"/>
      <c r="BD400" s="72"/>
    </row>
    <row r="401" spans="5:56" s="53" customFormat="1" x14ac:dyDescent="0.3">
      <c r="E401" s="175"/>
      <c r="F401" s="175"/>
      <c r="G401" s="175"/>
      <c r="H401" s="175"/>
      <c r="I401" s="175"/>
      <c r="J401" s="175"/>
      <c r="K401" s="175"/>
      <c r="L401" s="175"/>
      <c r="M401" s="175"/>
      <c r="N401" s="175"/>
      <c r="BD401" s="72"/>
    </row>
    <row r="402" spans="5:56" s="53" customFormat="1" x14ac:dyDescent="0.3">
      <c r="E402" s="175"/>
      <c r="F402" s="175"/>
      <c r="G402" s="175"/>
      <c r="H402" s="175"/>
      <c r="I402" s="175"/>
      <c r="J402" s="175"/>
      <c r="K402" s="175"/>
      <c r="L402" s="175"/>
      <c r="M402" s="175"/>
      <c r="N402" s="175"/>
      <c r="BD402" s="72"/>
    </row>
    <row r="403" spans="5:56" s="53" customFormat="1" x14ac:dyDescent="0.3">
      <c r="E403" s="175"/>
      <c r="F403" s="175"/>
      <c r="G403" s="175"/>
      <c r="H403" s="175"/>
      <c r="I403" s="175"/>
      <c r="J403" s="175"/>
      <c r="K403" s="175"/>
      <c r="L403" s="175"/>
      <c r="M403" s="175"/>
      <c r="N403" s="175"/>
      <c r="BD403" s="72"/>
    </row>
    <row r="404" spans="5:56" s="53" customFormat="1" x14ac:dyDescent="0.3">
      <c r="E404" s="175"/>
      <c r="F404" s="175"/>
      <c r="G404" s="175"/>
      <c r="H404" s="175"/>
      <c r="I404" s="175"/>
      <c r="J404" s="175"/>
      <c r="K404" s="175"/>
      <c r="L404" s="175"/>
      <c r="M404" s="175"/>
      <c r="N404" s="175"/>
      <c r="BD404" s="72"/>
    </row>
    <row r="405" spans="5:56" s="53" customFormat="1" x14ac:dyDescent="0.3">
      <c r="E405" s="175"/>
      <c r="F405" s="175"/>
      <c r="G405" s="175"/>
      <c r="H405" s="175"/>
      <c r="I405" s="175"/>
      <c r="J405" s="175"/>
      <c r="K405" s="175"/>
      <c r="L405" s="175"/>
      <c r="M405" s="175"/>
      <c r="N405" s="175"/>
      <c r="BD405" s="72"/>
    </row>
    <row r="406" spans="5:56" s="53" customFormat="1" x14ac:dyDescent="0.3">
      <c r="E406" s="175"/>
      <c r="F406" s="175"/>
      <c r="G406" s="175"/>
      <c r="H406" s="175"/>
      <c r="I406" s="175"/>
      <c r="J406" s="175"/>
      <c r="K406" s="175"/>
      <c r="L406" s="175"/>
      <c r="M406" s="175"/>
      <c r="N406" s="175"/>
      <c r="BD406" s="72"/>
    </row>
    <row r="407" spans="5:56" s="53" customFormat="1" x14ac:dyDescent="0.3">
      <c r="E407" s="175"/>
      <c r="F407" s="175"/>
      <c r="G407" s="175"/>
      <c r="H407" s="175"/>
      <c r="I407" s="175"/>
      <c r="J407" s="175"/>
      <c r="K407" s="175"/>
      <c r="L407" s="175"/>
      <c r="M407" s="175"/>
      <c r="N407" s="175"/>
      <c r="BD407" s="72"/>
    </row>
    <row r="408" spans="5:56" s="53" customFormat="1" x14ac:dyDescent="0.3">
      <c r="E408" s="175"/>
      <c r="F408" s="175"/>
      <c r="G408" s="175"/>
      <c r="H408" s="175"/>
      <c r="I408" s="175"/>
      <c r="J408" s="175"/>
      <c r="K408" s="175"/>
      <c r="L408" s="175"/>
      <c r="M408" s="175"/>
      <c r="N408" s="175"/>
      <c r="BD408" s="72"/>
    </row>
    <row r="409" spans="5:56" s="53" customFormat="1" x14ac:dyDescent="0.3">
      <c r="E409" s="175"/>
      <c r="F409" s="175"/>
      <c r="G409" s="175"/>
      <c r="H409" s="175"/>
      <c r="I409" s="175"/>
      <c r="J409" s="175"/>
      <c r="K409" s="175"/>
      <c r="L409" s="175"/>
      <c r="M409" s="175"/>
      <c r="N409" s="175"/>
      <c r="BD409" s="72"/>
    </row>
    <row r="410" spans="5:56" s="53" customFormat="1" x14ac:dyDescent="0.3">
      <c r="E410" s="175"/>
      <c r="F410" s="175"/>
      <c r="G410" s="175"/>
      <c r="H410" s="175"/>
      <c r="I410" s="175"/>
      <c r="J410" s="175"/>
      <c r="K410" s="175"/>
      <c r="L410" s="175"/>
      <c r="M410" s="175"/>
      <c r="N410" s="175"/>
      <c r="BD410" s="72"/>
    </row>
    <row r="411" spans="5:56" s="53" customFormat="1" x14ac:dyDescent="0.3">
      <c r="E411" s="175"/>
      <c r="F411" s="175"/>
      <c r="G411" s="175"/>
      <c r="H411" s="175"/>
      <c r="I411" s="175"/>
      <c r="J411" s="175"/>
      <c r="K411" s="175"/>
      <c r="L411" s="175"/>
      <c r="M411" s="175"/>
      <c r="N411" s="175"/>
      <c r="BD411" s="72"/>
    </row>
    <row r="412" spans="5:56" s="53" customFormat="1" x14ac:dyDescent="0.3">
      <c r="E412" s="175"/>
      <c r="F412" s="175"/>
      <c r="G412" s="175"/>
      <c r="H412" s="175"/>
      <c r="I412" s="175"/>
      <c r="J412" s="175"/>
      <c r="K412" s="175"/>
      <c r="L412" s="175"/>
      <c r="M412" s="175"/>
      <c r="N412" s="175"/>
      <c r="BD412" s="72"/>
    </row>
    <row r="413" spans="5:56" s="53" customFormat="1" x14ac:dyDescent="0.3">
      <c r="E413" s="175"/>
      <c r="F413" s="175"/>
      <c r="G413" s="175"/>
      <c r="H413" s="175"/>
      <c r="I413" s="175"/>
      <c r="J413" s="175"/>
      <c r="K413" s="175"/>
      <c r="L413" s="175"/>
      <c r="M413" s="175"/>
      <c r="N413" s="175"/>
      <c r="BD413" s="72"/>
    </row>
    <row r="414" spans="5:56" s="53" customFormat="1" x14ac:dyDescent="0.3">
      <c r="E414" s="175"/>
      <c r="F414" s="175"/>
      <c r="G414" s="175"/>
      <c r="H414" s="175"/>
      <c r="I414" s="175"/>
      <c r="J414" s="175"/>
      <c r="K414" s="175"/>
      <c r="L414" s="175"/>
      <c r="M414" s="175"/>
      <c r="N414" s="175"/>
      <c r="BD414" s="72"/>
    </row>
    <row r="415" spans="5:56" s="53" customFormat="1" x14ac:dyDescent="0.3">
      <c r="E415" s="175"/>
      <c r="F415" s="175"/>
      <c r="G415" s="175"/>
      <c r="H415" s="175"/>
      <c r="I415" s="175"/>
      <c r="J415" s="175"/>
      <c r="K415" s="175"/>
      <c r="L415" s="175"/>
      <c r="M415" s="175"/>
      <c r="N415" s="175"/>
      <c r="BD415" s="72"/>
    </row>
    <row r="416" spans="5:56" s="53" customFormat="1" x14ac:dyDescent="0.3">
      <c r="E416" s="175"/>
      <c r="F416" s="175"/>
      <c r="G416" s="175"/>
      <c r="H416" s="175"/>
      <c r="I416" s="175"/>
      <c r="J416" s="175"/>
      <c r="K416" s="175"/>
      <c r="L416" s="175"/>
      <c r="M416" s="175"/>
      <c r="N416" s="175"/>
      <c r="BD416" s="72"/>
    </row>
    <row r="417" spans="5:56" s="53" customFormat="1" x14ac:dyDescent="0.3">
      <c r="E417" s="175"/>
      <c r="F417" s="175"/>
      <c r="G417" s="175"/>
      <c r="H417" s="175"/>
      <c r="I417" s="175"/>
      <c r="J417" s="175"/>
      <c r="K417" s="175"/>
      <c r="L417" s="175"/>
      <c r="M417" s="175"/>
      <c r="N417" s="175"/>
      <c r="BD417" s="72"/>
    </row>
    <row r="418" spans="5:56" s="53" customFormat="1" x14ac:dyDescent="0.3">
      <c r="E418" s="175"/>
      <c r="F418" s="175"/>
      <c r="G418" s="175"/>
      <c r="H418" s="175"/>
      <c r="I418" s="175"/>
      <c r="J418" s="175"/>
      <c r="K418" s="175"/>
      <c r="L418" s="175"/>
      <c r="M418" s="175"/>
      <c r="N418" s="175"/>
      <c r="BD418" s="72"/>
    </row>
    <row r="419" spans="5:56" s="53" customFormat="1" x14ac:dyDescent="0.3">
      <c r="E419" s="175"/>
      <c r="F419" s="175"/>
      <c r="G419" s="175"/>
      <c r="H419" s="175"/>
      <c r="I419" s="175"/>
      <c r="J419" s="175"/>
      <c r="K419" s="175"/>
      <c r="L419" s="175"/>
      <c r="M419" s="175"/>
      <c r="N419" s="175"/>
      <c r="BD419" s="72"/>
    </row>
    <row r="420" spans="5:56" s="53" customFormat="1" x14ac:dyDescent="0.3">
      <c r="E420" s="175"/>
      <c r="F420" s="175"/>
      <c r="G420" s="175"/>
      <c r="H420" s="175"/>
      <c r="I420" s="175"/>
      <c r="J420" s="175"/>
      <c r="K420" s="175"/>
      <c r="L420" s="175"/>
      <c r="M420" s="175"/>
      <c r="N420" s="175"/>
      <c r="BD420" s="72"/>
    </row>
    <row r="421" spans="5:56" s="53" customFormat="1" x14ac:dyDescent="0.3">
      <c r="E421" s="175"/>
      <c r="F421" s="175"/>
      <c r="G421" s="175"/>
      <c r="H421" s="175"/>
      <c r="I421" s="175"/>
      <c r="J421" s="175"/>
      <c r="K421" s="175"/>
      <c r="L421" s="175"/>
      <c r="M421" s="175"/>
      <c r="N421" s="175"/>
      <c r="BD421" s="72"/>
    </row>
    <row r="422" spans="5:56" s="53" customFormat="1" x14ac:dyDescent="0.3">
      <c r="E422" s="175"/>
      <c r="F422" s="175"/>
      <c r="G422" s="175"/>
      <c r="H422" s="175"/>
      <c r="I422" s="175"/>
      <c r="J422" s="175"/>
      <c r="K422" s="175"/>
      <c r="L422" s="175"/>
      <c r="M422" s="175"/>
      <c r="N422" s="175"/>
      <c r="BD422" s="72"/>
    </row>
    <row r="423" spans="5:56" s="53" customFormat="1" x14ac:dyDescent="0.3">
      <c r="E423" s="175"/>
      <c r="F423" s="175"/>
      <c r="G423" s="175"/>
      <c r="H423" s="175"/>
      <c r="I423" s="175"/>
      <c r="J423" s="175"/>
      <c r="K423" s="175"/>
      <c r="L423" s="175"/>
      <c r="M423" s="175"/>
      <c r="N423" s="175"/>
      <c r="BD423" s="72"/>
    </row>
    <row r="424" spans="5:56" s="53" customFormat="1" x14ac:dyDescent="0.3">
      <c r="E424" s="175"/>
      <c r="F424" s="175"/>
      <c r="G424" s="175"/>
      <c r="H424" s="175"/>
      <c r="I424" s="175"/>
      <c r="J424" s="175"/>
      <c r="K424" s="175"/>
      <c r="L424" s="175"/>
      <c r="M424" s="175"/>
      <c r="N424" s="175"/>
      <c r="BD424" s="72"/>
    </row>
    <row r="425" spans="5:56" s="53" customFormat="1" x14ac:dyDescent="0.3">
      <c r="E425" s="175"/>
      <c r="F425" s="175"/>
      <c r="G425" s="175"/>
      <c r="H425" s="175"/>
      <c r="I425" s="175"/>
      <c r="J425" s="175"/>
      <c r="K425" s="175"/>
      <c r="L425" s="175"/>
      <c r="M425" s="175"/>
      <c r="N425" s="175"/>
      <c r="BD425" s="72"/>
    </row>
    <row r="426" spans="5:56" s="53" customFormat="1" x14ac:dyDescent="0.3">
      <c r="E426" s="175"/>
      <c r="F426" s="175"/>
      <c r="G426" s="175"/>
      <c r="H426" s="175"/>
      <c r="I426" s="175"/>
      <c r="J426" s="175"/>
      <c r="K426" s="175"/>
      <c r="L426" s="175"/>
      <c r="M426" s="175"/>
      <c r="N426" s="175"/>
      <c r="BD426" s="72"/>
    </row>
    <row r="427" spans="5:56" s="53" customFormat="1" x14ac:dyDescent="0.3">
      <c r="E427" s="175"/>
      <c r="F427" s="175"/>
      <c r="G427" s="175"/>
      <c r="H427" s="175"/>
      <c r="I427" s="175"/>
      <c r="J427" s="175"/>
      <c r="K427" s="175"/>
      <c r="L427" s="175"/>
      <c r="M427" s="175"/>
      <c r="N427" s="175"/>
      <c r="BD427" s="72"/>
    </row>
    <row r="428" spans="5:56" s="53" customFormat="1" x14ac:dyDescent="0.3">
      <c r="E428" s="175"/>
      <c r="F428" s="175"/>
      <c r="G428" s="175"/>
      <c r="H428" s="175"/>
      <c r="I428" s="175"/>
      <c r="J428" s="175"/>
      <c r="K428" s="175"/>
      <c r="L428" s="175"/>
      <c r="M428" s="175"/>
      <c r="N428" s="175"/>
      <c r="BD428" s="72"/>
    </row>
    <row r="429" spans="5:56" s="53" customFormat="1" x14ac:dyDescent="0.3">
      <c r="E429" s="175"/>
      <c r="F429" s="175"/>
      <c r="G429" s="175"/>
      <c r="H429" s="175"/>
      <c r="I429" s="175"/>
      <c r="J429" s="175"/>
      <c r="K429" s="175"/>
      <c r="L429" s="175"/>
      <c r="M429" s="175"/>
      <c r="N429" s="175"/>
      <c r="BD429" s="72"/>
    </row>
    <row r="430" spans="5:56" s="53" customFormat="1" x14ac:dyDescent="0.3">
      <c r="E430" s="175"/>
      <c r="F430" s="175"/>
      <c r="G430" s="175"/>
      <c r="H430" s="175"/>
      <c r="I430" s="175"/>
      <c r="J430" s="175"/>
      <c r="K430" s="175"/>
      <c r="L430" s="175"/>
      <c r="M430" s="175"/>
      <c r="N430" s="175"/>
      <c r="BD430" s="72"/>
    </row>
    <row r="431" spans="5:56" s="53" customFormat="1" x14ac:dyDescent="0.3">
      <c r="E431" s="175"/>
      <c r="F431" s="175"/>
      <c r="G431" s="175"/>
      <c r="H431" s="175"/>
      <c r="I431" s="175"/>
      <c r="J431" s="175"/>
      <c r="K431" s="175"/>
      <c r="L431" s="175"/>
      <c r="M431" s="175"/>
      <c r="N431" s="175"/>
      <c r="BD431" s="72"/>
    </row>
    <row r="432" spans="5:56" s="53" customFormat="1" x14ac:dyDescent="0.3">
      <c r="E432" s="175"/>
      <c r="F432" s="175"/>
      <c r="G432" s="175"/>
      <c r="H432" s="175"/>
      <c r="I432" s="175"/>
      <c r="J432" s="175"/>
      <c r="K432" s="175"/>
      <c r="L432" s="175"/>
      <c r="M432" s="175"/>
      <c r="N432" s="175"/>
      <c r="BD432" s="72"/>
    </row>
    <row r="433" spans="5:56" s="53" customFormat="1" x14ac:dyDescent="0.3">
      <c r="E433" s="175"/>
      <c r="F433" s="175"/>
      <c r="G433" s="175"/>
      <c r="H433" s="175"/>
      <c r="I433" s="175"/>
      <c r="J433" s="175"/>
      <c r="K433" s="175"/>
      <c r="L433" s="175"/>
      <c r="M433" s="175"/>
      <c r="N433" s="175"/>
      <c r="BD433" s="72"/>
    </row>
    <row r="434" spans="5:56" s="53" customFormat="1" x14ac:dyDescent="0.3">
      <c r="E434" s="175"/>
      <c r="F434" s="175"/>
      <c r="G434" s="175"/>
      <c r="H434" s="175"/>
      <c r="I434" s="175"/>
      <c r="J434" s="175"/>
      <c r="K434" s="175"/>
      <c r="L434" s="175"/>
      <c r="M434" s="175"/>
      <c r="N434" s="175"/>
      <c r="BD434" s="72"/>
    </row>
    <row r="435" spans="5:56" s="53" customFormat="1" x14ac:dyDescent="0.3">
      <c r="E435" s="175"/>
      <c r="F435" s="175"/>
      <c r="G435" s="175"/>
      <c r="H435" s="175"/>
      <c r="I435" s="175"/>
      <c r="J435" s="175"/>
      <c r="K435" s="175"/>
      <c r="L435" s="175"/>
      <c r="M435" s="175"/>
      <c r="N435" s="175"/>
      <c r="BD435" s="72"/>
    </row>
    <row r="436" spans="5:56" s="53" customFormat="1" x14ac:dyDescent="0.3">
      <c r="E436" s="175"/>
      <c r="F436" s="175"/>
      <c r="G436" s="175"/>
      <c r="H436" s="175"/>
      <c r="I436" s="175"/>
      <c r="J436" s="175"/>
      <c r="K436" s="175"/>
      <c r="L436" s="175"/>
      <c r="M436" s="175"/>
      <c r="N436" s="175"/>
      <c r="BD436" s="72"/>
    </row>
    <row r="437" spans="5:56" s="53" customFormat="1" x14ac:dyDescent="0.3">
      <c r="E437" s="175"/>
      <c r="F437" s="175"/>
      <c r="G437" s="175"/>
      <c r="H437" s="175"/>
      <c r="I437" s="175"/>
      <c r="J437" s="175"/>
      <c r="K437" s="175"/>
      <c r="L437" s="175"/>
      <c r="M437" s="175"/>
      <c r="N437" s="175"/>
      <c r="BD437" s="72"/>
    </row>
    <row r="438" spans="5:56" s="53" customFormat="1" x14ac:dyDescent="0.3">
      <c r="E438" s="175"/>
      <c r="F438" s="175"/>
      <c r="G438" s="175"/>
      <c r="H438" s="175"/>
      <c r="I438" s="175"/>
      <c r="J438" s="175"/>
      <c r="K438" s="175"/>
      <c r="L438" s="175"/>
      <c r="M438" s="175"/>
      <c r="N438" s="175"/>
      <c r="BD438" s="72"/>
    </row>
    <row r="439" spans="5:56" s="53" customFormat="1" x14ac:dyDescent="0.3">
      <c r="E439" s="175"/>
      <c r="F439" s="175"/>
      <c r="G439" s="175"/>
      <c r="H439" s="175"/>
      <c r="I439" s="175"/>
      <c r="J439" s="175"/>
      <c r="K439" s="175"/>
      <c r="L439" s="175"/>
      <c r="M439" s="175"/>
      <c r="N439" s="175"/>
      <c r="BD439" s="72"/>
    </row>
    <row r="440" spans="5:56" s="53" customFormat="1" x14ac:dyDescent="0.3">
      <c r="E440" s="175"/>
      <c r="F440" s="175"/>
      <c r="G440" s="175"/>
      <c r="H440" s="175"/>
      <c r="I440" s="175"/>
      <c r="J440" s="175"/>
      <c r="K440" s="175"/>
      <c r="L440" s="175"/>
      <c r="M440" s="175"/>
      <c r="N440" s="175"/>
      <c r="BD440" s="72"/>
    </row>
    <row r="441" spans="5:56" s="53" customFormat="1" x14ac:dyDescent="0.3">
      <c r="E441" s="175"/>
      <c r="F441" s="175"/>
      <c r="G441" s="175"/>
      <c r="H441" s="175"/>
      <c r="I441" s="175"/>
      <c r="J441" s="175"/>
      <c r="K441" s="175"/>
      <c r="L441" s="175"/>
      <c r="M441" s="175"/>
      <c r="N441" s="175"/>
      <c r="BD441" s="72"/>
    </row>
    <row r="442" spans="5:56" s="53" customFormat="1" x14ac:dyDescent="0.3">
      <c r="E442" s="175"/>
      <c r="F442" s="175"/>
      <c r="G442" s="175"/>
      <c r="H442" s="175"/>
      <c r="I442" s="175"/>
      <c r="J442" s="175"/>
      <c r="K442" s="175"/>
      <c r="L442" s="175"/>
      <c r="M442" s="175"/>
      <c r="N442" s="175"/>
      <c r="BD442" s="72"/>
    </row>
    <row r="443" spans="5:56" s="53" customFormat="1" x14ac:dyDescent="0.3">
      <c r="E443" s="175"/>
      <c r="F443" s="175"/>
      <c r="G443" s="175"/>
      <c r="H443" s="175"/>
      <c r="I443" s="175"/>
      <c r="J443" s="175"/>
      <c r="K443" s="175"/>
      <c r="L443" s="175"/>
      <c r="M443" s="175"/>
      <c r="N443" s="175"/>
      <c r="BD443" s="72"/>
    </row>
    <row r="444" spans="5:56" s="53" customFormat="1" x14ac:dyDescent="0.3">
      <c r="E444" s="175"/>
      <c r="F444" s="175"/>
      <c r="G444" s="175"/>
      <c r="H444" s="175"/>
      <c r="I444" s="175"/>
      <c r="J444" s="175"/>
      <c r="K444" s="175"/>
      <c r="L444" s="175"/>
      <c r="M444" s="175"/>
      <c r="N444" s="175"/>
      <c r="BD444" s="72"/>
    </row>
    <row r="445" spans="5:56" s="53" customFormat="1" x14ac:dyDescent="0.3">
      <c r="E445" s="175"/>
      <c r="F445" s="175"/>
      <c r="G445" s="175"/>
      <c r="H445" s="175"/>
      <c r="I445" s="175"/>
      <c r="J445" s="175"/>
      <c r="K445" s="175"/>
      <c r="L445" s="175"/>
      <c r="M445" s="175"/>
      <c r="N445" s="175"/>
      <c r="BD445" s="72"/>
    </row>
    <row r="446" spans="5:56" s="53" customFormat="1" x14ac:dyDescent="0.3">
      <c r="E446" s="175"/>
      <c r="F446" s="175"/>
      <c r="G446" s="175"/>
      <c r="H446" s="175"/>
      <c r="I446" s="175"/>
      <c r="J446" s="175"/>
      <c r="K446" s="175"/>
      <c r="L446" s="175"/>
      <c r="M446" s="175"/>
      <c r="N446" s="175"/>
      <c r="BD446" s="72"/>
    </row>
    <row r="447" spans="5:56" s="53" customFormat="1" x14ac:dyDescent="0.3">
      <c r="E447" s="175"/>
      <c r="F447" s="175"/>
      <c r="G447" s="175"/>
      <c r="H447" s="175"/>
      <c r="I447" s="175"/>
      <c r="J447" s="175"/>
      <c r="K447" s="175"/>
      <c r="L447" s="175"/>
      <c r="M447" s="175"/>
      <c r="N447" s="175"/>
      <c r="BD447" s="72"/>
    </row>
    <row r="448" spans="5:56" s="53" customFormat="1" x14ac:dyDescent="0.3">
      <c r="E448" s="175"/>
      <c r="F448" s="175"/>
      <c r="G448" s="175"/>
      <c r="H448" s="175"/>
      <c r="I448" s="175"/>
      <c r="J448" s="175"/>
      <c r="K448" s="175"/>
      <c r="L448" s="175"/>
      <c r="M448" s="175"/>
      <c r="N448" s="175"/>
      <c r="BD448" s="72"/>
    </row>
    <row r="449" spans="5:56" s="53" customFormat="1" x14ac:dyDescent="0.3">
      <c r="E449" s="175"/>
      <c r="F449" s="175"/>
      <c r="G449" s="175"/>
      <c r="H449" s="175"/>
      <c r="I449" s="175"/>
      <c r="J449" s="175"/>
      <c r="K449" s="175"/>
      <c r="L449" s="175"/>
      <c r="M449" s="175"/>
      <c r="N449" s="175"/>
      <c r="BD449" s="72"/>
    </row>
    <row r="450" spans="5:56" s="53" customFormat="1" x14ac:dyDescent="0.3">
      <c r="E450" s="175"/>
      <c r="F450" s="175"/>
      <c r="G450" s="175"/>
      <c r="H450" s="175"/>
      <c r="I450" s="175"/>
      <c r="J450" s="175"/>
      <c r="K450" s="175"/>
      <c r="L450" s="175"/>
      <c r="M450" s="175"/>
      <c r="N450" s="175"/>
      <c r="BD450" s="72"/>
    </row>
    <row r="451" spans="5:56" s="53" customFormat="1" x14ac:dyDescent="0.3">
      <c r="E451" s="175"/>
      <c r="F451" s="175"/>
      <c r="G451" s="175"/>
      <c r="H451" s="175"/>
      <c r="I451" s="175"/>
      <c r="J451" s="175"/>
      <c r="K451" s="175"/>
      <c r="L451" s="175"/>
      <c r="M451" s="175"/>
      <c r="N451" s="175"/>
      <c r="BD451" s="72"/>
    </row>
    <row r="452" spans="5:56" s="53" customFormat="1" x14ac:dyDescent="0.3">
      <c r="E452" s="175"/>
      <c r="F452" s="175"/>
      <c r="G452" s="175"/>
      <c r="H452" s="175"/>
      <c r="I452" s="175"/>
      <c r="J452" s="175"/>
      <c r="K452" s="175"/>
      <c r="L452" s="175"/>
      <c r="M452" s="175"/>
      <c r="N452" s="175"/>
      <c r="BD452" s="72"/>
    </row>
    <row r="453" spans="5:56" s="53" customFormat="1" x14ac:dyDescent="0.3">
      <c r="E453" s="175"/>
      <c r="F453" s="175"/>
      <c r="G453" s="175"/>
      <c r="H453" s="175"/>
      <c r="I453" s="175"/>
      <c r="J453" s="175"/>
      <c r="K453" s="175"/>
      <c r="L453" s="175"/>
      <c r="M453" s="175"/>
      <c r="N453" s="175"/>
      <c r="BD453" s="72"/>
    </row>
    <row r="454" spans="5:56" s="53" customFormat="1" x14ac:dyDescent="0.3">
      <c r="E454" s="175"/>
      <c r="F454" s="175"/>
      <c r="G454" s="175"/>
      <c r="H454" s="175"/>
      <c r="I454" s="175"/>
      <c r="J454" s="175"/>
      <c r="K454" s="175"/>
      <c r="L454" s="175"/>
      <c r="M454" s="175"/>
      <c r="N454" s="175"/>
      <c r="BD454" s="72"/>
    </row>
    <row r="455" spans="5:56" s="53" customFormat="1" x14ac:dyDescent="0.3">
      <c r="E455" s="175"/>
      <c r="F455" s="175"/>
      <c r="G455" s="175"/>
      <c r="H455" s="175"/>
      <c r="I455" s="175"/>
      <c r="J455" s="175"/>
      <c r="K455" s="175"/>
      <c r="L455" s="175"/>
      <c r="M455" s="175"/>
      <c r="N455" s="175"/>
      <c r="BD455" s="72"/>
    </row>
    <row r="456" spans="5:56" s="53" customFormat="1" x14ac:dyDescent="0.3">
      <c r="E456" s="175"/>
      <c r="F456" s="175"/>
      <c r="G456" s="175"/>
      <c r="H456" s="175"/>
      <c r="I456" s="175"/>
      <c r="J456" s="175"/>
      <c r="K456" s="175"/>
      <c r="L456" s="175"/>
      <c r="M456" s="175"/>
      <c r="N456" s="175"/>
      <c r="BD456" s="72"/>
    </row>
    <row r="457" spans="5:56" s="53" customFormat="1" x14ac:dyDescent="0.3">
      <c r="E457" s="175"/>
      <c r="F457" s="175"/>
      <c r="G457" s="175"/>
      <c r="H457" s="175"/>
      <c r="I457" s="175"/>
      <c r="J457" s="175"/>
      <c r="K457" s="175"/>
      <c r="L457" s="175"/>
      <c r="M457" s="175"/>
      <c r="N457" s="175"/>
      <c r="BD457" s="72"/>
    </row>
    <row r="458" spans="5:56" s="53" customFormat="1" x14ac:dyDescent="0.3">
      <c r="E458" s="175"/>
      <c r="F458" s="175"/>
      <c r="G458" s="175"/>
      <c r="H458" s="175"/>
      <c r="I458" s="175"/>
      <c r="J458" s="175"/>
      <c r="K458" s="175"/>
      <c r="L458" s="175"/>
      <c r="M458" s="175"/>
      <c r="N458" s="175"/>
      <c r="BD458" s="72"/>
    </row>
    <row r="459" spans="5:56" s="53" customFormat="1" x14ac:dyDescent="0.3">
      <c r="BD459" s="72"/>
    </row>
    <row r="460" spans="5:56" x14ac:dyDescent="0.3">
      <c r="O460" s="12"/>
    </row>
    <row r="461" spans="5:56" x14ac:dyDescent="0.3">
      <c r="O461" s="12"/>
    </row>
  </sheetData>
  <mergeCells count="677">
    <mergeCell ref="M192:N192"/>
    <mergeCell ref="M191:N191"/>
    <mergeCell ref="M190:N190"/>
    <mergeCell ref="M189:N189"/>
    <mergeCell ref="M188:N188"/>
    <mergeCell ref="M186:N186"/>
    <mergeCell ref="M166:N166"/>
    <mergeCell ref="M229:N229"/>
    <mergeCell ref="M233:N233"/>
    <mergeCell ref="M232:N232"/>
    <mergeCell ref="M231:N231"/>
    <mergeCell ref="M230:N230"/>
    <mergeCell ref="M194:N194"/>
    <mergeCell ref="M193:N193"/>
    <mergeCell ref="M182:N182"/>
    <mergeCell ref="M167:N167"/>
    <mergeCell ref="M197:N197"/>
    <mergeCell ref="M198:N198"/>
    <mergeCell ref="M199:N199"/>
    <mergeCell ref="M200:N200"/>
    <mergeCell ref="M201:N201"/>
    <mergeCell ref="M202:N202"/>
    <mergeCell ref="M203:N203"/>
    <mergeCell ref="M204:N204"/>
    <mergeCell ref="A134:A138"/>
    <mergeCell ref="B134:B138"/>
    <mergeCell ref="C134:G138"/>
    <mergeCell ref="H134:L138"/>
    <mergeCell ref="M134:N138"/>
    <mergeCell ref="E450:I450"/>
    <mergeCell ref="J450:N450"/>
    <mergeCell ref="E451:I451"/>
    <mergeCell ref="J451:N451"/>
    <mergeCell ref="J445:N445"/>
    <mergeCell ref="E446:I446"/>
    <mergeCell ref="J446:N446"/>
    <mergeCell ref="E441:I441"/>
    <mergeCell ref="J441:N441"/>
    <mergeCell ref="E442:I442"/>
    <mergeCell ref="J442:N442"/>
    <mergeCell ref="E443:I443"/>
    <mergeCell ref="J443:N443"/>
    <mergeCell ref="E444:I444"/>
    <mergeCell ref="J444:N444"/>
    <mergeCell ref="E445:I445"/>
    <mergeCell ref="E438:I438"/>
    <mergeCell ref="J438:N438"/>
    <mergeCell ref="E439:I439"/>
    <mergeCell ref="E452:I452"/>
    <mergeCell ref="J452:N452"/>
    <mergeCell ref="E447:I447"/>
    <mergeCell ref="J447:N447"/>
    <mergeCell ref="E448:I448"/>
    <mergeCell ref="J448:N448"/>
    <mergeCell ref="E449:I449"/>
    <mergeCell ref="J449:N449"/>
    <mergeCell ref="E457:I457"/>
    <mergeCell ref="J457:N457"/>
    <mergeCell ref="E458:I458"/>
    <mergeCell ref="J458:N458"/>
    <mergeCell ref="E453:I453"/>
    <mergeCell ref="J453:N453"/>
    <mergeCell ref="E454:I454"/>
    <mergeCell ref="J454:N454"/>
    <mergeCell ref="E455:I455"/>
    <mergeCell ref="J455:N455"/>
    <mergeCell ref="E456:I456"/>
    <mergeCell ref="J456:N456"/>
    <mergeCell ref="J439:N439"/>
    <mergeCell ref="E440:I440"/>
    <mergeCell ref="J440:N440"/>
    <mergeCell ref="E435:I435"/>
    <mergeCell ref="J435:N435"/>
    <mergeCell ref="E436:I436"/>
    <mergeCell ref="J436:N436"/>
    <mergeCell ref="E437:I437"/>
    <mergeCell ref="J437:N437"/>
    <mergeCell ref="E432:I432"/>
    <mergeCell ref="J432:N432"/>
    <mergeCell ref="E433:I433"/>
    <mergeCell ref="J433:N433"/>
    <mergeCell ref="E434:I434"/>
    <mergeCell ref="J434:N434"/>
    <mergeCell ref="E429:I429"/>
    <mergeCell ref="J429:N429"/>
    <mergeCell ref="E430:I430"/>
    <mergeCell ref="J430:N430"/>
    <mergeCell ref="E431:I431"/>
    <mergeCell ref="J431:N431"/>
    <mergeCell ref="E426:I426"/>
    <mergeCell ref="J426:N426"/>
    <mergeCell ref="E427:I427"/>
    <mergeCell ref="J427:N427"/>
    <mergeCell ref="E428:I428"/>
    <mergeCell ref="J428:N428"/>
    <mergeCell ref="E423:I423"/>
    <mergeCell ref="J423:N423"/>
    <mergeCell ref="E424:I424"/>
    <mergeCell ref="J424:N424"/>
    <mergeCell ref="E425:I425"/>
    <mergeCell ref="J425:N425"/>
    <mergeCell ref="E420:I420"/>
    <mergeCell ref="J420:N420"/>
    <mergeCell ref="E421:I421"/>
    <mergeCell ref="J421:N421"/>
    <mergeCell ref="E422:I422"/>
    <mergeCell ref="J422:N422"/>
    <mergeCell ref="E417:I417"/>
    <mergeCell ref="J417:N417"/>
    <mergeCell ref="E418:I418"/>
    <mergeCell ref="J418:N418"/>
    <mergeCell ref="E419:I419"/>
    <mergeCell ref="J419:N419"/>
    <mergeCell ref="E414:I414"/>
    <mergeCell ref="J414:N414"/>
    <mergeCell ref="E415:I415"/>
    <mergeCell ref="J415:N415"/>
    <mergeCell ref="E416:I416"/>
    <mergeCell ref="J416:N416"/>
    <mergeCell ref="E411:I411"/>
    <mergeCell ref="J411:N411"/>
    <mergeCell ref="E412:I412"/>
    <mergeCell ref="J412:N412"/>
    <mergeCell ref="E413:I413"/>
    <mergeCell ref="J413:N413"/>
    <mergeCell ref="E408:I408"/>
    <mergeCell ref="J408:N408"/>
    <mergeCell ref="E409:I409"/>
    <mergeCell ref="J409:N409"/>
    <mergeCell ref="E410:I410"/>
    <mergeCell ref="J410:N410"/>
    <mergeCell ref="E405:I405"/>
    <mergeCell ref="J405:N405"/>
    <mergeCell ref="E406:I406"/>
    <mergeCell ref="J406:N406"/>
    <mergeCell ref="E407:I407"/>
    <mergeCell ref="J407:N407"/>
    <mergeCell ref="E402:I402"/>
    <mergeCell ref="J402:N402"/>
    <mergeCell ref="E403:I403"/>
    <mergeCell ref="J403:N403"/>
    <mergeCell ref="E404:I404"/>
    <mergeCell ref="J404:N404"/>
    <mergeCell ref="E399:I399"/>
    <mergeCell ref="J399:N399"/>
    <mergeCell ref="E400:I400"/>
    <mergeCell ref="J400:N400"/>
    <mergeCell ref="E401:I401"/>
    <mergeCell ref="J401:N401"/>
    <mergeCell ref="E396:I396"/>
    <mergeCell ref="J396:N396"/>
    <mergeCell ref="E397:I397"/>
    <mergeCell ref="J397:N397"/>
    <mergeCell ref="E398:I398"/>
    <mergeCell ref="J398:N398"/>
    <mergeCell ref="E393:I393"/>
    <mergeCell ref="J393:N393"/>
    <mergeCell ref="E394:I394"/>
    <mergeCell ref="J394:N394"/>
    <mergeCell ref="E395:I395"/>
    <mergeCell ref="J395:N395"/>
    <mergeCell ref="E390:I390"/>
    <mergeCell ref="J390:N390"/>
    <mergeCell ref="E391:I391"/>
    <mergeCell ref="J391:N391"/>
    <mergeCell ref="E392:I392"/>
    <mergeCell ref="J392:N392"/>
    <mergeCell ref="E387:I387"/>
    <mergeCell ref="J387:N387"/>
    <mergeCell ref="E388:I388"/>
    <mergeCell ref="J388:N388"/>
    <mergeCell ref="E389:I389"/>
    <mergeCell ref="J389:N389"/>
    <mergeCell ref="E384:I384"/>
    <mergeCell ref="J384:N384"/>
    <mergeCell ref="E385:I385"/>
    <mergeCell ref="J385:N385"/>
    <mergeCell ref="E386:I386"/>
    <mergeCell ref="J386:N386"/>
    <mergeCell ref="E381:I381"/>
    <mergeCell ref="J381:N381"/>
    <mergeCell ref="E382:I382"/>
    <mergeCell ref="J382:N382"/>
    <mergeCell ref="E383:I383"/>
    <mergeCell ref="J383:N383"/>
    <mergeCell ref="E378:I378"/>
    <mergeCell ref="J378:N378"/>
    <mergeCell ref="E379:I379"/>
    <mergeCell ref="J379:N379"/>
    <mergeCell ref="E380:I380"/>
    <mergeCell ref="J380:N380"/>
    <mergeCell ref="C375:G375"/>
    <mergeCell ref="H375:L375"/>
    <mergeCell ref="E376:I376"/>
    <mergeCell ref="J376:N376"/>
    <mergeCell ref="E377:I377"/>
    <mergeCell ref="J377:N377"/>
    <mergeCell ref="C372:G372"/>
    <mergeCell ref="H372:L372"/>
    <mergeCell ref="C373:G373"/>
    <mergeCell ref="H373:L373"/>
    <mergeCell ref="C374:G374"/>
    <mergeCell ref="H374:L374"/>
    <mergeCell ref="C369:G369"/>
    <mergeCell ref="H369:L369"/>
    <mergeCell ref="C370:G370"/>
    <mergeCell ref="H370:L370"/>
    <mergeCell ref="C371:G371"/>
    <mergeCell ref="H371:L371"/>
    <mergeCell ref="C366:G366"/>
    <mergeCell ref="H366:L366"/>
    <mergeCell ref="C367:G367"/>
    <mergeCell ref="H367:L367"/>
    <mergeCell ref="C368:G368"/>
    <mergeCell ref="H368:L368"/>
    <mergeCell ref="C363:G363"/>
    <mergeCell ref="H363:L363"/>
    <mergeCell ref="C364:G364"/>
    <mergeCell ref="H364:L364"/>
    <mergeCell ref="C365:G365"/>
    <mergeCell ref="H365:L365"/>
    <mergeCell ref="C360:G360"/>
    <mergeCell ref="H360:L360"/>
    <mergeCell ref="C361:G361"/>
    <mergeCell ref="H361:L361"/>
    <mergeCell ref="C362:G362"/>
    <mergeCell ref="H362:L362"/>
    <mergeCell ref="C357:G357"/>
    <mergeCell ref="H357:L357"/>
    <mergeCell ref="C358:G358"/>
    <mergeCell ref="H358:L358"/>
    <mergeCell ref="C359:G359"/>
    <mergeCell ref="H359:L359"/>
    <mergeCell ref="C354:G354"/>
    <mergeCell ref="H354:L354"/>
    <mergeCell ref="C355:G355"/>
    <mergeCell ref="H355:L355"/>
    <mergeCell ref="C356:G356"/>
    <mergeCell ref="H356:L356"/>
    <mergeCell ref="C351:G351"/>
    <mergeCell ref="H351:L351"/>
    <mergeCell ref="C352:G352"/>
    <mergeCell ref="H352:L352"/>
    <mergeCell ref="C353:G353"/>
    <mergeCell ref="H353:L353"/>
    <mergeCell ref="C348:G348"/>
    <mergeCell ref="H348:L348"/>
    <mergeCell ref="C349:G349"/>
    <mergeCell ref="H349:L349"/>
    <mergeCell ref="C350:G350"/>
    <mergeCell ref="H350:L350"/>
    <mergeCell ref="C345:G345"/>
    <mergeCell ref="H345:L345"/>
    <mergeCell ref="C346:G346"/>
    <mergeCell ref="H346:L346"/>
    <mergeCell ref="C347:G347"/>
    <mergeCell ref="H347:L347"/>
    <mergeCell ref="C342:G342"/>
    <mergeCell ref="H342:L342"/>
    <mergeCell ref="C343:G343"/>
    <mergeCell ref="H343:L343"/>
    <mergeCell ref="C344:G344"/>
    <mergeCell ref="H344:L344"/>
    <mergeCell ref="C339:G339"/>
    <mergeCell ref="H339:L339"/>
    <mergeCell ref="C340:G340"/>
    <mergeCell ref="H340:L340"/>
    <mergeCell ref="C341:G341"/>
    <mergeCell ref="H341:L341"/>
    <mergeCell ref="C336:G336"/>
    <mergeCell ref="H336:L336"/>
    <mergeCell ref="C337:G337"/>
    <mergeCell ref="H337:L337"/>
    <mergeCell ref="C338:G338"/>
    <mergeCell ref="H338:L338"/>
    <mergeCell ref="C333:G333"/>
    <mergeCell ref="H333:L333"/>
    <mergeCell ref="C334:G334"/>
    <mergeCell ref="H334:L334"/>
    <mergeCell ref="C335:G335"/>
    <mergeCell ref="H335:L335"/>
    <mergeCell ref="C330:G330"/>
    <mergeCell ref="H330:L330"/>
    <mergeCell ref="C331:G331"/>
    <mergeCell ref="H331:L331"/>
    <mergeCell ref="C332:G332"/>
    <mergeCell ref="H332:L332"/>
    <mergeCell ref="C327:G327"/>
    <mergeCell ref="H327:L327"/>
    <mergeCell ref="C328:G328"/>
    <mergeCell ref="H328:L328"/>
    <mergeCell ref="C329:G329"/>
    <mergeCell ref="H329:L329"/>
    <mergeCell ref="C324:G324"/>
    <mergeCell ref="H324:L324"/>
    <mergeCell ref="C325:G325"/>
    <mergeCell ref="H325:L325"/>
    <mergeCell ref="C326:G326"/>
    <mergeCell ref="H326:L326"/>
    <mergeCell ref="C321:G321"/>
    <mergeCell ref="H321:L321"/>
    <mergeCell ref="C322:G322"/>
    <mergeCell ref="H322:L322"/>
    <mergeCell ref="C323:G323"/>
    <mergeCell ref="H323:L323"/>
    <mergeCell ref="C318:G318"/>
    <mergeCell ref="H318:L318"/>
    <mergeCell ref="C319:G319"/>
    <mergeCell ref="H319:L319"/>
    <mergeCell ref="C320:G320"/>
    <mergeCell ref="H320:L320"/>
    <mergeCell ref="C315:G315"/>
    <mergeCell ref="H315:L315"/>
    <mergeCell ref="C316:G316"/>
    <mergeCell ref="H316:L316"/>
    <mergeCell ref="C317:G317"/>
    <mergeCell ref="H317:L317"/>
    <mergeCell ref="C312:G312"/>
    <mergeCell ref="H312:L312"/>
    <mergeCell ref="C313:G313"/>
    <mergeCell ref="H313:L313"/>
    <mergeCell ref="C314:G314"/>
    <mergeCell ref="H314:L314"/>
    <mergeCell ref="C309:G309"/>
    <mergeCell ref="H309:L309"/>
    <mergeCell ref="C310:G310"/>
    <mergeCell ref="H310:L310"/>
    <mergeCell ref="C311:G311"/>
    <mergeCell ref="H311:L311"/>
    <mergeCell ref="C306:G306"/>
    <mergeCell ref="H306:L306"/>
    <mergeCell ref="C307:G307"/>
    <mergeCell ref="H307:L307"/>
    <mergeCell ref="C308:G308"/>
    <mergeCell ref="H308:L308"/>
    <mergeCell ref="C303:G303"/>
    <mergeCell ref="H303:L303"/>
    <mergeCell ref="C304:G304"/>
    <mergeCell ref="H304:L304"/>
    <mergeCell ref="C305:G305"/>
    <mergeCell ref="H305:L305"/>
    <mergeCell ref="C300:G300"/>
    <mergeCell ref="H300:L300"/>
    <mergeCell ref="C301:G301"/>
    <mergeCell ref="H301:L301"/>
    <mergeCell ref="C302:G302"/>
    <mergeCell ref="H302:L302"/>
    <mergeCell ref="C297:G297"/>
    <mergeCell ref="H297:L297"/>
    <mergeCell ref="C298:G298"/>
    <mergeCell ref="H298:L298"/>
    <mergeCell ref="C299:G299"/>
    <mergeCell ref="H299:L299"/>
    <mergeCell ref="C294:G294"/>
    <mergeCell ref="H294:L294"/>
    <mergeCell ref="C295:G295"/>
    <mergeCell ref="H295:L295"/>
    <mergeCell ref="C296:G296"/>
    <mergeCell ref="H296:L296"/>
    <mergeCell ref="C291:G291"/>
    <mergeCell ref="H291:L291"/>
    <mergeCell ref="C292:G292"/>
    <mergeCell ref="H292:L292"/>
    <mergeCell ref="C293:G293"/>
    <mergeCell ref="H293:L293"/>
    <mergeCell ref="C288:G288"/>
    <mergeCell ref="H288:L288"/>
    <mergeCell ref="C289:G289"/>
    <mergeCell ref="H289:L289"/>
    <mergeCell ref="C290:G290"/>
    <mergeCell ref="H290:L290"/>
    <mergeCell ref="C285:G285"/>
    <mergeCell ref="H285:L285"/>
    <mergeCell ref="C286:G286"/>
    <mergeCell ref="H286:L286"/>
    <mergeCell ref="C287:G287"/>
    <mergeCell ref="H287:L287"/>
    <mergeCell ref="C282:G282"/>
    <mergeCell ref="H282:L282"/>
    <mergeCell ref="C283:G283"/>
    <mergeCell ref="H283:L283"/>
    <mergeCell ref="C284:G284"/>
    <mergeCell ref="H284:L284"/>
    <mergeCell ref="C279:G279"/>
    <mergeCell ref="H279:L279"/>
    <mergeCell ref="C280:G280"/>
    <mergeCell ref="H280:L280"/>
    <mergeCell ref="C281:G281"/>
    <mergeCell ref="H281:L281"/>
    <mergeCell ref="C266:G266"/>
    <mergeCell ref="H266:L266"/>
    <mergeCell ref="C274:G274"/>
    <mergeCell ref="H274:L274"/>
    <mergeCell ref="C275:G275"/>
    <mergeCell ref="H275:L275"/>
    <mergeCell ref="C259:G259"/>
    <mergeCell ref="H259:L259"/>
    <mergeCell ref="C264:G264"/>
    <mergeCell ref="H264:L264"/>
    <mergeCell ref="C265:G265"/>
    <mergeCell ref="H265:L265"/>
    <mergeCell ref="C262:G262"/>
    <mergeCell ref="H262:L262"/>
    <mergeCell ref="C260:G260"/>
    <mergeCell ref="H260:L260"/>
    <mergeCell ref="C270:G270"/>
    <mergeCell ref="H270:L270"/>
    <mergeCell ref="C267:G267"/>
    <mergeCell ref="H267:L267"/>
    <mergeCell ref="C268:G268"/>
    <mergeCell ref="H268:L268"/>
    <mergeCell ref="C231:G231"/>
    <mergeCell ref="H231:L231"/>
    <mergeCell ref="C232:G232"/>
    <mergeCell ref="H232:L232"/>
    <mergeCell ref="C233:G233"/>
    <mergeCell ref="H233:L233"/>
    <mergeCell ref="C242:G242"/>
    <mergeCell ref="H242:L242"/>
    <mergeCell ref="C243:G243"/>
    <mergeCell ref="H243:L243"/>
    <mergeCell ref="C237:G237"/>
    <mergeCell ref="H237:L237"/>
    <mergeCell ref="C238:G238"/>
    <mergeCell ref="H238:L238"/>
    <mergeCell ref="C234:G234"/>
    <mergeCell ref="H234:L234"/>
    <mergeCell ref="C235:G235"/>
    <mergeCell ref="H235:L235"/>
    <mergeCell ref="C236:G236"/>
    <mergeCell ref="H236:L236"/>
    <mergeCell ref="C239:G239"/>
    <mergeCell ref="H239:L239"/>
    <mergeCell ref="C230:G230"/>
    <mergeCell ref="H230:L230"/>
    <mergeCell ref="H182:L182"/>
    <mergeCell ref="H229:L229"/>
    <mergeCell ref="C182:G182"/>
    <mergeCell ref="C229:G229"/>
    <mergeCell ref="H13:L13"/>
    <mergeCell ref="H34:L34"/>
    <mergeCell ref="H37:L37"/>
    <mergeCell ref="C13:G13"/>
    <mergeCell ref="C34:G34"/>
    <mergeCell ref="C37:G37"/>
    <mergeCell ref="C139:G139"/>
    <mergeCell ref="C140:G140"/>
    <mergeCell ref="H139:L139"/>
    <mergeCell ref="H140:L140"/>
    <mergeCell ref="C156:G156"/>
    <mergeCell ref="C167:G167"/>
    <mergeCell ref="C155:G155"/>
    <mergeCell ref="H155:L155"/>
    <mergeCell ref="H156:L156"/>
    <mergeCell ref="H167:L167"/>
    <mergeCell ref="C176:G176"/>
    <mergeCell ref="H176:L176"/>
    <mergeCell ref="C8:N8"/>
    <mergeCell ref="O8:R8"/>
    <mergeCell ref="M11:N11"/>
    <mergeCell ref="A1:I1"/>
    <mergeCell ref="H11:L11"/>
    <mergeCell ref="H12:L12"/>
    <mergeCell ref="M12:N12"/>
    <mergeCell ref="A9:B10"/>
    <mergeCell ref="C9:G10"/>
    <mergeCell ref="H9:L10"/>
    <mergeCell ref="N9:N10"/>
    <mergeCell ref="O11:R11"/>
    <mergeCell ref="O12:R12"/>
    <mergeCell ref="C11:G11"/>
    <mergeCell ref="C12:G12"/>
    <mergeCell ref="M165:N165"/>
    <mergeCell ref="M184:N184"/>
    <mergeCell ref="M187:N187"/>
    <mergeCell ref="M13:N13"/>
    <mergeCell ref="M34:N34"/>
    <mergeCell ref="M37:N37"/>
    <mergeCell ref="M139:N139"/>
    <mergeCell ref="M140:N140"/>
    <mergeCell ref="M185:N185"/>
    <mergeCell ref="M168:N168"/>
    <mergeCell ref="M169:N169"/>
    <mergeCell ref="M170:N170"/>
    <mergeCell ref="M171:N171"/>
    <mergeCell ref="M172:N172"/>
    <mergeCell ref="M173:N173"/>
    <mergeCell ref="M176:N176"/>
    <mergeCell ref="M177:N177"/>
    <mergeCell ref="M178:N178"/>
    <mergeCell ref="M179:N179"/>
    <mergeCell ref="M180:N180"/>
    <mergeCell ref="M181:N181"/>
    <mergeCell ref="M183:N183"/>
    <mergeCell ref="M155:N155"/>
    <mergeCell ref="M156:N156"/>
    <mergeCell ref="M265:N265"/>
    <mergeCell ref="M274:N274"/>
    <mergeCell ref="M275:N275"/>
    <mergeCell ref="M235:N235"/>
    <mergeCell ref="M237:N237"/>
    <mergeCell ref="M240:N240"/>
    <mergeCell ref="M241:N241"/>
    <mergeCell ref="M242:N242"/>
    <mergeCell ref="M246:N246"/>
    <mergeCell ref="M258:N258"/>
    <mergeCell ref="M264:N264"/>
    <mergeCell ref="M266:N266"/>
    <mergeCell ref="M243:N243"/>
    <mergeCell ref="M244:N244"/>
    <mergeCell ref="M245:N245"/>
    <mergeCell ref="M247:N247"/>
    <mergeCell ref="M248:N248"/>
    <mergeCell ref="M249:N249"/>
    <mergeCell ref="M262:N262"/>
    <mergeCell ref="M261:N261"/>
    <mergeCell ref="M257:N257"/>
    <mergeCell ref="M256:N256"/>
    <mergeCell ref="M267:N267"/>
    <mergeCell ref="M272:N272"/>
    <mergeCell ref="C257:G257"/>
    <mergeCell ref="H257:L257"/>
    <mergeCell ref="C261:G261"/>
    <mergeCell ref="H261:L261"/>
    <mergeCell ref="M260:N260"/>
    <mergeCell ref="C251:G251"/>
    <mergeCell ref="H251:L251"/>
    <mergeCell ref="C252:G252"/>
    <mergeCell ref="H252:L252"/>
    <mergeCell ref="C255:G255"/>
    <mergeCell ref="H255:L255"/>
    <mergeCell ref="C256:G256"/>
    <mergeCell ref="H256:L256"/>
    <mergeCell ref="M259:N259"/>
    <mergeCell ref="C258:G258"/>
    <mergeCell ref="H258:L258"/>
    <mergeCell ref="M255:N255"/>
    <mergeCell ref="M252:N252"/>
    <mergeCell ref="M251:N251"/>
    <mergeCell ref="C253:G253"/>
    <mergeCell ref="H253:L253"/>
    <mergeCell ref="M253:N253"/>
    <mergeCell ref="C254:G254"/>
    <mergeCell ref="H254:L254"/>
    <mergeCell ref="M268:N268"/>
    <mergeCell ref="C269:G269"/>
    <mergeCell ref="H269:L269"/>
    <mergeCell ref="M269:N269"/>
    <mergeCell ref="M270:N270"/>
    <mergeCell ref="C271:G271"/>
    <mergeCell ref="H271:L271"/>
    <mergeCell ref="M271:N271"/>
    <mergeCell ref="C273:G273"/>
    <mergeCell ref="H273:L273"/>
    <mergeCell ref="M273:N273"/>
    <mergeCell ref="M276:N276"/>
    <mergeCell ref="M277:N277"/>
    <mergeCell ref="M278:N278"/>
    <mergeCell ref="C272:G272"/>
    <mergeCell ref="H272:L272"/>
    <mergeCell ref="C276:G276"/>
    <mergeCell ref="H276:L276"/>
    <mergeCell ref="C277:G277"/>
    <mergeCell ref="H277:L277"/>
    <mergeCell ref="C278:G278"/>
    <mergeCell ref="H278:L278"/>
    <mergeCell ref="M279:N279"/>
    <mergeCell ref="M280:N280"/>
    <mergeCell ref="M281:N281"/>
    <mergeCell ref="M282:N282"/>
    <mergeCell ref="M292:N292"/>
    <mergeCell ref="M293:N293"/>
    <mergeCell ref="M294:N294"/>
    <mergeCell ref="M295:N295"/>
    <mergeCell ref="M296:N296"/>
    <mergeCell ref="M297:N297"/>
    <mergeCell ref="M298:N298"/>
    <mergeCell ref="M299:N299"/>
    <mergeCell ref="M283:N283"/>
    <mergeCell ref="M284:N284"/>
    <mergeCell ref="M285:N285"/>
    <mergeCell ref="M286:N286"/>
    <mergeCell ref="M287:N287"/>
    <mergeCell ref="M288:N288"/>
    <mergeCell ref="M289:N289"/>
    <mergeCell ref="M290:N290"/>
    <mergeCell ref="M291:N291"/>
    <mergeCell ref="M205:N205"/>
    <mergeCell ref="M206:N206"/>
    <mergeCell ref="M207:N207"/>
    <mergeCell ref="M210:N210"/>
    <mergeCell ref="M211:N211"/>
    <mergeCell ref="M212:N212"/>
    <mergeCell ref="M213:N213"/>
    <mergeCell ref="M214:N214"/>
    <mergeCell ref="M215:N215"/>
    <mergeCell ref="M216:N216"/>
    <mergeCell ref="M217:N217"/>
    <mergeCell ref="M220:N220"/>
    <mergeCell ref="M221:N221"/>
    <mergeCell ref="M222:N222"/>
    <mergeCell ref="M223:N223"/>
    <mergeCell ref="M234:N234"/>
    <mergeCell ref="M238:N238"/>
    <mergeCell ref="M239:N239"/>
    <mergeCell ref="M224:N224"/>
    <mergeCell ref="M225:N225"/>
    <mergeCell ref="M226:N226"/>
    <mergeCell ref="M227:N227"/>
    <mergeCell ref="M228:N228"/>
    <mergeCell ref="M236:N236"/>
    <mergeCell ref="C250:G250"/>
    <mergeCell ref="H250:L250"/>
    <mergeCell ref="C246:G246"/>
    <mergeCell ref="H246:L246"/>
    <mergeCell ref="C240:G240"/>
    <mergeCell ref="H240:L240"/>
    <mergeCell ref="C241:G241"/>
    <mergeCell ref="H241:L241"/>
    <mergeCell ref="C244:G244"/>
    <mergeCell ref="H244:L244"/>
    <mergeCell ref="C245:G245"/>
    <mergeCell ref="H245:L245"/>
    <mergeCell ref="C247:G247"/>
    <mergeCell ref="H247:L247"/>
    <mergeCell ref="C248:G248"/>
    <mergeCell ref="H248:L248"/>
    <mergeCell ref="C249:G249"/>
    <mergeCell ref="H249:L249"/>
    <mergeCell ref="O13:R13"/>
    <mergeCell ref="M72:N72"/>
    <mergeCell ref="M73:N73"/>
    <mergeCell ref="C14:G14"/>
    <mergeCell ref="H14:L14"/>
    <mergeCell ref="M14:N14"/>
    <mergeCell ref="C15:G15"/>
    <mergeCell ref="H15:L15"/>
    <mergeCell ref="M15:N15"/>
    <mergeCell ref="C16:G16"/>
    <mergeCell ref="H16:L16"/>
    <mergeCell ref="M16:N16"/>
    <mergeCell ref="M88:N88"/>
    <mergeCell ref="M89:N89"/>
    <mergeCell ref="M90:N90"/>
    <mergeCell ref="M104:N104"/>
    <mergeCell ref="M112:N112"/>
    <mergeCell ref="M113:N113"/>
    <mergeCell ref="C114:G114"/>
    <mergeCell ref="H114:L114"/>
    <mergeCell ref="M114:N114"/>
    <mergeCell ref="C20:G20"/>
    <mergeCell ref="H20:L20"/>
    <mergeCell ref="M20:N20"/>
    <mergeCell ref="M74:N74"/>
    <mergeCell ref="M75:N75"/>
    <mergeCell ref="M76:N76"/>
    <mergeCell ref="M77:N77"/>
    <mergeCell ref="M78:N78"/>
    <mergeCell ref="M87:N87"/>
    <mergeCell ref="M101:N101"/>
    <mergeCell ref="M102:N102"/>
    <mergeCell ref="M103:N103"/>
    <mergeCell ref="M119:N119"/>
    <mergeCell ref="M120:N120"/>
    <mergeCell ref="M121:N121"/>
    <mergeCell ref="M122:N122"/>
    <mergeCell ref="M123:N123"/>
    <mergeCell ref="M124:N124"/>
    <mergeCell ref="C100:G100"/>
    <mergeCell ref="H100:L100"/>
    <mergeCell ref="M100:N100"/>
    <mergeCell ref="M91:N91"/>
    <mergeCell ref="M93:N93"/>
    <mergeCell ref="M94:N94"/>
    <mergeCell ref="M95:N95"/>
    <mergeCell ref="M96:N96"/>
    <mergeCell ref="M99:N99"/>
  </mergeCells>
  <pageMargins left="0.7" right="0.7" top="0.75" bottom="0.75" header="0.3" footer="0.3"/>
  <pageSetup paperSize="1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nicolaigoeppel</dc:creator>
  <cp:lastModifiedBy>Chris Arsenault</cp:lastModifiedBy>
  <cp:lastPrinted>2017-03-30T05:59:27Z</cp:lastPrinted>
  <dcterms:created xsi:type="dcterms:W3CDTF">2016-12-12T03:34:24Z</dcterms:created>
  <dcterms:modified xsi:type="dcterms:W3CDTF">2020-03-27T22:00:53Z</dcterms:modified>
</cp:coreProperties>
</file>