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arse\OneDrive\Desktop\HIGHER GROUND\Cowley\Drill Logs\2019 Cowley Park Drill Logs\"/>
    </mc:Choice>
  </mc:AlternateContent>
  <xr:revisionPtr revIDLastSave="0" documentId="13_ncr:1_{47532562-E6A2-4D12-B4D6-4A0D64B0ED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Sheet1!$A$1:$BC$243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1" i="1" l="1"/>
  <c r="Q111" i="1" s="1"/>
  <c r="O112" i="1"/>
  <c r="Q112" i="1" s="1"/>
  <c r="O113" i="1"/>
  <c r="Q113" i="1" s="1"/>
  <c r="O110" i="1"/>
  <c r="Q110" i="1" s="1"/>
  <c r="Q109" i="1"/>
  <c r="O106" i="1" l="1"/>
  <c r="Q106" i="1" s="1"/>
  <c r="O107" i="1"/>
  <c r="Q107" i="1" s="1"/>
  <c r="O105" i="1"/>
  <c r="Q105" i="1" s="1"/>
  <c r="Q104" i="1"/>
  <c r="Q103" i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2" i="1"/>
  <c r="Q92" i="1" s="1"/>
  <c r="O93" i="1"/>
  <c r="Q93" i="1" s="1"/>
  <c r="O91" i="1"/>
  <c r="Q91" i="1" s="1"/>
  <c r="O90" i="1"/>
  <c r="Q90" i="1" s="1"/>
  <c r="Q30" i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5" i="1"/>
  <c r="Q65" i="1" s="1"/>
  <c r="O66" i="1"/>
  <c r="Q66" i="1" s="1"/>
  <c r="O68" i="1"/>
  <c r="Q68" i="1" s="1"/>
  <c r="O69" i="1"/>
  <c r="Q69" i="1" s="1"/>
  <c r="O70" i="1"/>
  <c r="Q70" i="1" s="1"/>
  <c r="O72" i="1"/>
  <c r="Q72" i="1" s="1"/>
  <c r="O73" i="1"/>
  <c r="Q73" i="1" s="1"/>
  <c r="O75" i="1"/>
  <c r="Q75" i="1" s="1"/>
  <c r="O76" i="1"/>
  <c r="Q76" i="1" s="1"/>
  <c r="Q78" i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51" i="1"/>
  <c r="Q51" i="1" s="1"/>
  <c r="Q50" i="1"/>
  <c r="Q48" i="1"/>
  <c r="O46" i="1"/>
  <c r="Q46" i="1" s="1"/>
  <c r="Q38" i="1"/>
  <c r="O40" i="1"/>
  <c r="Q40" i="1" s="1"/>
  <c r="O41" i="1"/>
  <c r="Q41" i="1" s="1"/>
  <c r="O39" i="1"/>
  <c r="Q39" i="1" s="1"/>
  <c r="Q32" i="1"/>
  <c r="O34" i="1"/>
  <c r="Q34" i="1" s="1"/>
  <c r="O35" i="1"/>
  <c r="Q35" i="1" s="1"/>
  <c r="O36" i="1"/>
  <c r="Q36" i="1" s="1"/>
  <c r="O37" i="1"/>
  <c r="Q37" i="1" s="1"/>
  <c r="O33" i="1"/>
  <c r="Q33" i="1" s="1"/>
  <c r="O28" i="1" l="1"/>
  <c r="Q28" i="1" s="1"/>
  <c r="O18" i="1"/>
  <c r="Q18" i="1" s="1"/>
  <c r="O20" i="1"/>
  <c r="Q20" i="1" s="1"/>
  <c r="O21" i="1"/>
  <c r="Q21" i="1" s="1"/>
  <c r="O23" i="1"/>
  <c r="Q23" i="1" s="1"/>
  <c r="O24" i="1"/>
  <c r="Q24" i="1" s="1"/>
  <c r="O25" i="1"/>
  <c r="Q25" i="1" s="1"/>
  <c r="O26" i="1"/>
  <c r="Q26" i="1" s="1"/>
  <c r="O27" i="1"/>
  <c r="Q27" i="1" s="1"/>
  <c r="O17" i="1"/>
  <c r="Q17" i="1" s="1"/>
  <c r="Q16" i="1"/>
</calcChain>
</file>

<file path=xl/sharedStrings.xml><?xml version="1.0" encoding="utf-8"?>
<sst xmlns="http://schemas.openxmlformats.org/spreadsheetml/2006/main" count="1353" uniqueCount="256">
  <si>
    <t>Azmuth:</t>
  </si>
  <si>
    <t>Dip angle:</t>
  </si>
  <si>
    <t>Length:</t>
  </si>
  <si>
    <t>Elevation:</t>
  </si>
  <si>
    <t>Datum:</t>
  </si>
  <si>
    <t>NTS:</t>
  </si>
  <si>
    <t>Easting:</t>
  </si>
  <si>
    <t>Northing:</t>
  </si>
  <si>
    <t>Zone:</t>
  </si>
  <si>
    <t>Description</t>
  </si>
  <si>
    <t xml:space="preserve">From </t>
  </si>
  <si>
    <t xml:space="preserve">To </t>
  </si>
  <si>
    <t>Feet</t>
  </si>
  <si>
    <t>Lithology</t>
  </si>
  <si>
    <t>Alteration</t>
  </si>
  <si>
    <t>Sampling</t>
  </si>
  <si>
    <t>From</t>
  </si>
  <si>
    <t>To</t>
  </si>
  <si>
    <t>Interval</t>
  </si>
  <si>
    <t>Mineralization</t>
  </si>
  <si>
    <t>Sample ID</t>
  </si>
  <si>
    <t>ME-ICP41</t>
  </si>
  <si>
    <t>Cu-OG46</t>
  </si>
  <si>
    <t>Au</t>
  </si>
  <si>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</si>
  <si>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</si>
  <si>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</si>
  <si>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</si>
  <si>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</si>
  <si>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</si>
  <si>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</si>
  <si>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</si>
  <si>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</si>
  <si>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</si>
  <si>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</si>
  <si>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</si>
  <si>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</si>
  <si>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Ga</t>
  </si>
  <si>
    <t>Hg</t>
  </si>
  <si>
    <t>K</t>
  </si>
  <si>
    <t>La</t>
  </si>
  <si>
    <t>Mg</t>
  </si>
  <si>
    <t>Mn</t>
  </si>
  <si>
    <t>Mo</t>
  </si>
  <si>
    <t>Na</t>
  </si>
  <si>
    <t>Ni</t>
  </si>
  <si>
    <t>P</t>
  </si>
  <si>
    <t>Pb</t>
  </si>
  <si>
    <t>S</t>
  </si>
  <si>
    <t>Sb</t>
  </si>
  <si>
    <t>Sc</t>
  </si>
  <si>
    <t>Sr</t>
  </si>
  <si>
    <t>Th</t>
  </si>
  <si>
    <t>Ti</t>
  </si>
  <si>
    <t>Tl</t>
  </si>
  <si>
    <t>U</t>
  </si>
  <si>
    <t>V</t>
  </si>
  <si>
    <t>W</t>
  </si>
  <si>
    <t>Zn</t>
  </si>
  <si>
    <t>Hole #:</t>
  </si>
  <si>
    <t>CP-19-08</t>
  </si>
  <si>
    <t>Till - Sand &amp; gravel</t>
  </si>
  <si>
    <t>Skarn - Epidote, garnet dominant skarn with manganese.  Trace magnetite and molly.</t>
  </si>
  <si>
    <t>garnet, epidote, manganese</t>
  </si>
  <si>
    <t>Trace molly &amp; magnetite</t>
  </si>
  <si>
    <t>Intermediate Dyke - Dark green with fine grained porphyritic texture. Carbonate stringers, hematite, disseminated magnetite</t>
  </si>
  <si>
    <t>hematite</t>
  </si>
  <si>
    <t>magnetite</t>
  </si>
  <si>
    <t>Epidote &amp; Diopside Skarn - pervasive epidote, garnet and diopsode skarn with trace spinifex magnetite. Trace malachite</t>
  </si>
  <si>
    <t>Trace malachite &amp; magnetite</t>
  </si>
  <si>
    <t>Diopside, epidote, garnet</t>
  </si>
  <si>
    <t xml:space="preserve">Intermediate Dyke </t>
  </si>
  <si>
    <t>Epidote &amp; Diopside Skarn - pervasive epidote, garnet and diopsode skarn with trace spinifex magnetite. Patchy crystalline diopside. Trace amouts of bornite in association with magnetite and hematite.Sharp contact with dyke @ 237.8'.</t>
  </si>
  <si>
    <t>epidote, diopside, hematite</t>
  </si>
  <si>
    <t>bornite, malachite, magnetite</t>
  </si>
  <si>
    <t>W797806</t>
  </si>
  <si>
    <t>W797807</t>
  </si>
  <si>
    <t>W797808</t>
  </si>
  <si>
    <t>W797809</t>
  </si>
  <si>
    <t>W797810</t>
  </si>
  <si>
    <t>W797811</t>
  </si>
  <si>
    <t>W797812</t>
  </si>
  <si>
    <t>W797813</t>
  </si>
  <si>
    <t>tr bornite, mal, mt</t>
  </si>
  <si>
    <t>Intermediate Dyke - Fine grained porphyritic texture, diss. Magnetite; fractured</t>
  </si>
  <si>
    <t>garnet, diopside, epidote</t>
  </si>
  <si>
    <t>1% Bornite, moly, mt</t>
  </si>
  <si>
    <t>1% Bornite,  moly, mt</t>
  </si>
  <si>
    <t>Tr Bornite,moly, mt</t>
  </si>
  <si>
    <t>Tr Bornite, moly, mt</t>
  </si>
  <si>
    <t>Garnet diopside skarn - pervasisve &amp; massive garnet alteration with with trace amounts of high and low angle carbonate stringers with epidote. Disseminated magnetite and bornite, trace moly.  Sharp contact with dyke @ 259'.</t>
  </si>
  <si>
    <t>bornite, magnetite, moly, trace chalcopyrite</t>
  </si>
  <si>
    <t>Tr chalcopyrite, mt,</t>
  </si>
  <si>
    <t>Dyke - Light green, sightly magnetic with trace barbonate stringers.</t>
  </si>
  <si>
    <t>carbonate</t>
  </si>
  <si>
    <t>W797801</t>
  </si>
  <si>
    <t>W797802</t>
  </si>
  <si>
    <t>W797803</t>
  </si>
  <si>
    <t>W797804</t>
  </si>
  <si>
    <t>W797805</t>
  </si>
  <si>
    <t>tr moly</t>
  </si>
  <si>
    <t>W797814</t>
  </si>
  <si>
    <t>W797815</t>
  </si>
  <si>
    <t>W797816</t>
  </si>
  <si>
    <t>W797817</t>
  </si>
  <si>
    <t>W797818</t>
  </si>
  <si>
    <t>Tr Bornite, moly</t>
  </si>
  <si>
    <t>Trace Bornite, moly, low angle fracturing</t>
  </si>
  <si>
    <t>1% Bornite, moly</t>
  </si>
  <si>
    <t>1% Bornite, trace moly</t>
  </si>
  <si>
    <t>W797819</t>
  </si>
  <si>
    <t>W797820</t>
  </si>
  <si>
    <t>W797821</t>
  </si>
  <si>
    <t>W797822</t>
  </si>
  <si>
    <t>W797823</t>
  </si>
  <si>
    <t>Garnet diopside skarn - pervasisve &amp; massive garnet alteration with with trace amounts of high and low angle carbonate stringers with epidote. Disseminated magnetite and bornite, trace moly.  Faint porphyritic texture between 282' &amp; 288' with increase in chlorite and epidote</t>
  </si>
  <si>
    <t>garnet, diopside, epidote, chlorite</t>
  </si>
  <si>
    <t>Tr Cpy, 2% moly</t>
  </si>
  <si>
    <t>Crb veining, tr Cpy</t>
  </si>
  <si>
    <t>Intermediate Dyke - Medium Green, fractured with carbonate infilling. Moderately magnetic</t>
  </si>
  <si>
    <t>W797824</t>
  </si>
  <si>
    <t>W797825</t>
  </si>
  <si>
    <t>W797826</t>
  </si>
  <si>
    <t>BLANK</t>
  </si>
  <si>
    <t>W797827</t>
  </si>
  <si>
    <t>W797828</t>
  </si>
  <si>
    <t>W797829</t>
  </si>
  <si>
    <t>W797830</t>
  </si>
  <si>
    <t>W797831</t>
  </si>
  <si>
    <t>W797832</t>
  </si>
  <si>
    <t>W797833</t>
  </si>
  <si>
    <t>W797834</t>
  </si>
  <si>
    <t>W797835</t>
  </si>
  <si>
    <t>W797836</t>
  </si>
  <si>
    <t>W797837</t>
  </si>
  <si>
    <t>W797838</t>
  </si>
  <si>
    <t>W797839</t>
  </si>
  <si>
    <t>W797840</t>
  </si>
  <si>
    <t>W797841</t>
  </si>
  <si>
    <t>W797842</t>
  </si>
  <si>
    <t>W797843</t>
  </si>
  <si>
    <t>W797844</t>
  </si>
  <si>
    <t>W797845</t>
  </si>
  <si>
    <t>W797846</t>
  </si>
  <si>
    <t>W797847</t>
  </si>
  <si>
    <t>W797848</t>
  </si>
  <si>
    <t>W797849</t>
  </si>
  <si>
    <t>W797850</t>
  </si>
  <si>
    <t>W797851</t>
  </si>
  <si>
    <t>W797852</t>
  </si>
  <si>
    <t>W797853</t>
  </si>
  <si>
    <t>W797854</t>
  </si>
  <si>
    <t>W797855</t>
  </si>
  <si>
    <t>W797856</t>
  </si>
  <si>
    <t>W797857</t>
  </si>
  <si>
    <t>W797858</t>
  </si>
  <si>
    <t>W797859</t>
  </si>
  <si>
    <t>W797860</t>
  </si>
  <si>
    <t>W797861</t>
  </si>
  <si>
    <t>W797862</t>
  </si>
  <si>
    <t>thulite, carbonate</t>
  </si>
  <si>
    <t>Tr Cpy</t>
  </si>
  <si>
    <t>2 Cpy, 1 Bornite, 1 Moly</t>
  </si>
  <si>
    <t>1 moly, tr Cpy</t>
  </si>
  <si>
    <t>2 Cpy, moly, tr Bornite</t>
  </si>
  <si>
    <t>garnet, diopside, carbonate, epidote,thulite, diopside, hematite.</t>
  </si>
  <si>
    <t>Skarn - Garnet &amp; diopside with patchy garnet and epidote alteration Carbonate infilling fractrues and pervasive in areas. Mild hydrofracuring throughout with someinfilling of chalcopyrite and moly. Trace amounts of magnetitenear contact with dyke @ 341'. Molly in coarse blebs and infilling fractures.  Carbonate vein b/w 338'-341 with 2% Cpy.</t>
  </si>
  <si>
    <t>Chalcopyrite, moly, pyrite, bornite, magnetite</t>
  </si>
  <si>
    <t>Carbonate</t>
  </si>
  <si>
    <t>Carbonate, diopside, hematite</t>
  </si>
  <si>
    <t>Magnetite, sphalerite, chalcopyrite</t>
  </si>
  <si>
    <t>Intermediate Dyke -  Light green with porphyritic texture and carbonate veining. Fractured and friable.</t>
  </si>
  <si>
    <t>chalcopyrite, pyrite, magnetite, moly, sphalerite</t>
  </si>
  <si>
    <t>1% Cpy, 1% moly</t>
  </si>
  <si>
    <t>1% Cpy, 1% moly, tr bornite</t>
  </si>
  <si>
    <t>tr Cpy, Mt</t>
  </si>
  <si>
    <t>1% Cpy, tr Moly, Mt</t>
  </si>
  <si>
    <t>2% Cpy, carbonate veining</t>
  </si>
  <si>
    <t>2% Cpy, 2% Sph, 1% moly, 25% Mt</t>
  </si>
  <si>
    <t>10% Mt, tr py</t>
  </si>
  <si>
    <t>5% Py, 2% Cpy, Epidote</t>
  </si>
  <si>
    <t>carbonate, magnetite, silica, epidote</t>
  </si>
  <si>
    <t>5% Cpy, 5% Py, 3% Mt, epidote</t>
  </si>
  <si>
    <t>10% Py, 3% Cpy, 3% Mt</t>
  </si>
  <si>
    <t>15% Cpy, 5% Py, 5% Mt</t>
  </si>
  <si>
    <t>2% Cpy, 1% Py</t>
  </si>
  <si>
    <t>1% Cpy, 2% Py, tr Mt</t>
  </si>
  <si>
    <t>10% Cpy, 5 %Py, 5% Mt</t>
  </si>
  <si>
    <t>10% Cpy, 5% Mt, 5% Py</t>
  </si>
  <si>
    <t>5% Cpy, 5% Py, 5% Mt</t>
  </si>
  <si>
    <t>W797863</t>
  </si>
  <si>
    <t>W797864</t>
  </si>
  <si>
    <t>W797865</t>
  </si>
  <si>
    <t>W797866</t>
  </si>
  <si>
    <t>3% Cpy, 5% Py, 5% Mt</t>
  </si>
  <si>
    <t>10% Py,5% Cpy, 5% Mt</t>
  </si>
  <si>
    <t>W797867</t>
  </si>
  <si>
    <t>W797868</t>
  </si>
  <si>
    <t>W797869</t>
  </si>
  <si>
    <t>W797870</t>
  </si>
  <si>
    <t>W797871</t>
  </si>
  <si>
    <t>W797872</t>
  </si>
  <si>
    <t>W797873</t>
  </si>
  <si>
    <t>W797874</t>
  </si>
  <si>
    <t>5% Cpy, 10% Py, 10% Mt</t>
  </si>
  <si>
    <t>2% sphalerite, 3% Cpy, 3% Py</t>
  </si>
  <si>
    <t>5% Cpy, 20% Mt, 1% Py</t>
  </si>
  <si>
    <t>5% Cpy, 20% Mt, 5% Py</t>
  </si>
  <si>
    <t>5% Cpy ,5% Py, 20% Mt</t>
  </si>
  <si>
    <t>tr Cpy, 10% Mt, 1% Py</t>
  </si>
  <si>
    <t>tr Cpy, 2% Mt</t>
  </si>
  <si>
    <t>tr Cpy, Moly, Mt</t>
  </si>
  <si>
    <t>tr Cpy, 1% Mt, tr Moly</t>
  </si>
  <si>
    <t>W797875</t>
  </si>
  <si>
    <t>W797876</t>
  </si>
  <si>
    <t>Tr Cpy, 1% Mt</t>
  </si>
  <si>
    <t>W797877</t>
  </si>
  <si>
    <t>W797878</t>
  </si>
  <si>
    <t>W797879</t>
  </si>
  <si>
    <t>W797880</t>
  </si>
  <si>
    <t>tr Cpy, Mt, Moly</t>
  </si>
  <si>
    <t>tr Bornite, Moly, Mt</t>
  </si>
  <si>
    <t>tr Mt, Actinolite</t>
  </si>
  <si>
    <t>2% Mt, Actinolite</t>
  </si>
  <si>
    <t>chalcopyrite, pyrite</t>
  </si>
  <si>
    <t>tr Bornite, Cpy</t>
  </si>
  <si>
    <t>carbonate, epidote, silica, thulite</t>
  </si>
  <si>
    <t>tr bornite, 1% Cpy, tr moly</t>
  </si>
  <si>
    <t>Granodiorite - Actinolite dominant with traces of sulfides occuring sporadically infilling fractures and patchy areas with actinolite. Traces of epidote within qtz-crb stringers. Porphyritic textre proximate to skarn contact.</t>
  </si>
  <si>
    <t xml:space="preserve">tr bornite, 1% Cpy, </t>
  </si>
  <si>
    <t>580 EOH</t>
  </si>
  <si>
    <t>Intermediate Dyke - Dark green, mild porphyritic texture with carbonate stringers. Fractured with slickenlines on fractures.</t>
  </si>
  <si>
    <t>Magnetite Skarn with 10% magnetite, 5% sphalerite, 1% Cpy. Semi massive magnetite, patchy sphalerite and moderate amounts of carbonate stringers. Slickenlines on fracture surfaces.</t>
  </si>
  <si>
    <t>W797881</t>
  </si>
  <si>
    <t>W797882</t>
  </si>
  <si>
    <t>W797883</t>
  </si>
  <si>
    <t>W797884</t>
  </si>
  <si>
    <t>W797885</t>
  </si>
  <si>
    <t>tr Py, Cpy</t>
  </si>
  <si>
    <t xml:space="preserve">Magnetite Skarn -  Magnetite flooded skarn.  359'-363 with massive epidote alteration with lithology marKed by semi massive 2" carbonate veinS. 365'-375 includes 10% chalcopyrite and 5% pyrite. 372.3-372.9' shows massive chalcopyrite replacement (50% chalcopyrite".  380'- 402' show massive magnetite with disseminated chalcopyrite (10%) and pyrite (5%) while silicified and showing faint foliation @ 395'. 403' - 417' shows massive magnetite (30%) with 5% chalcopyrite and 1% moly and trace sphalerite .  @ 442.3' skarn reduces in magnetite &amp; carbonate while increasing in diopside and garnet.  </t>
  </si>
  <si>
    <t>&gt;10000</t>
  </si>
  <si>
    <t>&lt;20</t>
  </si>
  <si>
    <t>&lt;10</t>
  </si>
  <si>
    <t>&lt;0.5</t>
  </si>
  <si>
    <t>&lt;0.01</t>
  </si>
  <si>
    <t>&lt;1</t>
  </si>
  <si>
    <t>&lt;2</t>
  </si>
  <si>
    <t>&lt;0.005</t>
  </si>
  <si>
    <t>Zn-OG46</t>
  </si>
  <si>
    <t>Au-AA23</t>
  </si>
  <si>
    <t>%</t>
  </si>
  <si>
    <t>ppm</t>
  </si>
  <si>
    <t>&lt;0.2</t>
  </si>
  <si>
    <t>&gt;25.0</t>
  </si>
  <si>
    <t>&gt;10.0</t>
  </si>
  <si>
    <t>Calculated  Cu = 8850 / 10000 = 0.88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</si>
</sst>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10" xfId="0" applyFont="1" applyBorder="1"/>
    <xf numFmtId="0" fontId="0" fillId="0" borderId="11" xfId="0" applyBorder="1"/>
    <xf numFmtId="0" fontId="3" fillId="0" borderId="0" xfId="0" applyFont="1" applyAlignment="1"/>
    <xf numFmtId="0" fontId="0" fillId="0" borderId="0" xfId="0" applyNumberFormat="1" applyAlignment="1"/>
    <xf numFmtId="0" fontId="4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ont="1" applyFill="1" applyBorder="1"/>
    <xf numFmtId="0" fontId="0" fillId="3" borderId="1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0" fillId="0" borderId="10" xfId="0" applyFont="1" applyBorder="1" applyAlignment="1"/>
    <xf numFmtId="164" fontId="0" fillId="0" borderId="10" xfId="0" applyNumberFormat="1" applyFont="1" applyBorder="1" applyAlignment="1">
      <alignment wrapText="1"/>
    </xf>
    <xf numFmtId="0" fontId="0" fillId="0" borderId="6" xfId="0" applyFont="1" applyBorder="1" applyAlignment="1"/>
    <xf numFmtId="0" fontId="0" fillId="0" borderId="0" xfId="0" applyFont="1" applyBorder="1" applyAlignment="1">
      <alignment wrapText="1"/>
    </xf>
    <xf numFmtId="0" fontId="5" fillId="0" borderId="6" xfId="0" applyFont="1" applyBorder="1" applyAlignment="1"/>
    <xf numFmtId="0" fontId="0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center" vertical="center" wrapText="1"/>
    </xf>
    <xf numFmtId="0" fontId="10" fillId="0" borderId="0" xfId="0" applyFont="1"/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/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4" borderId="6" xfId="0" applyFill="1" applyBorder="1"/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5" borderId="6" xfId="0" applyFill="1" applyBorder="1"/>
    <xf numFmtId="0" fontId="1" fillId="5" borderId="6" xfId="0" applyFont="1" applyFill="1" applyBorder="1"/>
    <xf numFmtId="0" fontId="0" fillId="5" borderId="6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10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wrapText="1"/>
    </xf>
    <xf numFmtId="0" fontId="4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6" borderId="0" xfId="0" applyFill="1"/>
    <xf numFmtId="0" fontId="1" fillId="6" borderId="0" xfId="0" applyFont="1" applyFill="1"/>
    <xf numFmtId="0" fontId="0" fillId="6" borderId="6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6" xfId="0" applyFill="1" applyBorder="1"/>
    <xf numFmtId="0" fontId="0" fillId="6" borderId="8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/>
    <xf numFmtId="0" fontId="1" fillId="6" borderId="6" xfId="0" applyFont="1" applyFill="1" applyBorder="1"/>
    <xf numFmtId="0" fontId="4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0" fillId="6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00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9827</xdr:colOff>
      <xdr:row>0</xdr:row>
      <xdr:rowOff>1</xdr:rowOff>
    </xdr:from>
    <xdr:to>
      <xdr:col>20</xdr:col>
      <xdr:colOff>603249</xdr:colOff>
      <xdr:row>4</xdr:row>
      <xdr:rowOff>127001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5612C-0901-4413-A99F-E50628F3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1927" y="1"/>
          <a:ext cx="1812622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429"/>
  <sheetViews>
    <sheetView tabSelected="1" topLeftCell="T42" zoomScale="60" zoomScaleNormal="60" workbookViewId="0">
      <selection activeCell="AE52" sqref="AE52:AE58"/>
    </sheetView>
  </sheetViews>
  <sheetFormatPr defaultRowHeight="14.4" x14ac:dyDescent="0.3"/>
  <cols>
    <col min="1" max="1" width="10.6640625" customWidth="1"/>
    <col min="2" max="2" width="11.5546875" customWidth="1"/>
    <col min="3" max="3" width="17.33203125" customWidth="1"/>
    <col min="4" max="4" width="9.109375" customWidth="1"/>
    <col min="5" max="5" width="10.33203125" customWidth="1"/>
    <col min="6" max="6" width="18.6640625" customWidth="1"/>
    <col min="7" max="7" width="11.5546875" customWidth="1"/>
    <col min="8" max="8" width="11.44140625" customWidth="1"/>
    <col min="9" max="9" width="11" customWidth="1"/>
    <col min="10" max="10" width="10.109375" customWidth="1"/>
    <col min="11" max="11" width="10" customWidth="1"/>
    <col min="12" max="12" width="7.44140625" customWidth="1"/>
    <col min="13" max="13" width="16.44140625" hidden="1" customWidth="1"/>
    <col min="14" max="14" width="41" customWidth="1"/>
    <col min="15" max="15" width="9.5546875" customWidth="1"/>
    <col min="16" max="16" width="9.88671875" customWidth="1"/>
    <col min="18" max="18" width="18" customWidth="1"/>
    <col min="21" max="21" width="11.5546875" customWidth="1"/>
    <col min="22" max="22" width="12.5546875" customWidth="1"/>
    <col min="30" max="30" width="12" customWidth="1"/>
    <col min="53" max="53" width="11.109375" customWidth="1"/>
    <col min="54" max="54" width="13" style="206" customWidth="1"/>
    <col min="55" max="55" width="11.44140625" customWidth="1"/>
    <col min="56" max="56" width="13.6640625" style="193" customWidth="1"/>
    <col min="57" max="57" width="13.44140625" bestFit="1" customWidth="1"/>
  </cols>
  <sheetData>
    <row r="1" spans="1:56" ht="15.6" x14ac:dyDescent="0.3">
      <c r="A1" s="171"/>
      <c r="B1" s="171"/>
      <c r="C1" s="171"/>
      <c r="D1" s="171"/>
      <c r="E1" s="171"/>
      <c r="F1" s="171"/>
      <c r="G1" s="171"/>
      <c r="H1" s="171"/>
      <c r="I1" s="171"/>
      <c r="J1" s="5"/>
      <c r="K1" s="5"/>
      <c r="L1" s="5"/>
      <c r="M1" s="13"/>
      <c r="N1" s="5"/>
      <c r="O1" s="5"/>
      <c r="P1" s="5"/>
    </row>
    <row r="2" spans="1:56" x14ac:dyDescent="0.3">
      <c r="A2" s="2" t="s">
        <v>0</v>
      </c>
      <c r="B2" s="14"/>
      <c r="E2" s="3" t="s">
        <v>4</v>
      </c>
      <c r="F2" s="6"/>
      <c r="H2" s="3" t="s">
        <v>6</v>
      </c>
      <c r="I2" s="6"/>
      <c r="M2" s="2"/>
      <c r="N2" s="1"/>
    </row>
    <row r="3" spans="1:56" x14ac:dyDescent="0.3">
      <c r="A3" s="3" t="s">
        <v>1</v>
      </c>
      <c r="E3" s="3" t="s">
        <v>5</v>
      </c>
      <c r="F3" s="6"/>
      <c r="H3" s="3" t="s">
        <v>7</v>
      </c>
      <c r="I3" s="6"/>
    </row>
    <row r="4" spans="1:56" x14ac:dyDescent="0.3">
      <c r="A4" s="3" t="s">
        <v>2</v>
      </c>
      <c r="B4" s="4"/>
      <c r="E4" s="3" t="s">
        <v>8</v>
      </c>
    </row>
    <row r="5" spans="1:56" ht="21" x14ac:dyDescent="0.4">
      <c r="A5" s="3" t="s">
        <v>3</v>
      </c>
      <c r="B5" s="4"/>
      <c r="E5" s="3" t="s">
        <v>59</v>
      </c>
      <c r="F5" s="121" t="s">
        <v>60</v>
      </c>
    </row>
    <row r="7" spans="1:56" x14ac:dyDescent="0.3">
      <c r="S7" s="3" t="s">
        <v>21</v>
      </c>
      <c r="T7" s="3" t="s">
        <v>21</v>
      </c>
      <c r="U7" s="3" t="s">
        <v>21</v>
      </c>
      <c r="V7" s="3" t="s">
        <v>21</v>
      </c>
      <c r="W7" s="3" t="s">
        <v>21</v>
      </c>
      <c r="X7" s="3" t="s">
        <v>21</v>
      </c>
      <c r="Y7" s="3" t="s">
        <v>21</v>
      </c>
      <c r="Z7" s="3" t="s">
        <v>21</v>
      </c>
      <c r="AA7" s="3" t="s">
        <v>21</v>
      </c>
      <c r="AB7" s="3" t="s">
        <v>21</v>
      </c>
      <c r="AC7" s="3" t="s">
        <v>21</v>
      </c>
      <c r="AD7" s="3" t="s">
        <v>21</v>
      </c>
      <c r="AE7" s="3" t="s">
        <v>21</v>
      </c>
      <c r="AF7" s="3" t="s">
        <v>21</v>
      </c>
      <c r="AG7" s="3" t="s">
        <v>21</v>
      </c>
      <c r="AH7" s="3" t="s">
        <v>21</v>
      </c>
      <c r="AI7" s="3" t="s">
        <v>21</v>
      </c>
      <c r="AJ7" s="3" t="s">
        <v>21</v>
      </c>
      <c r="AK7" s="3" t="s">
        <v>21</v>
      </c>
      <c r="AL7" s="3" t="s">
        <v>21</v>
      </c>
      <c r="AM7" s="3" t="s">
        <v>21</v>
      </c>
      <c r="AN7" s="3" t="s">
        <v>21</v>
      </c>
      <c r="AO7" s="3" t="s">
        <v>21</v>
      </c>
      <c r="AP7" s="3" t="s">
        <v>21</v>
      </c>
      <c r="AQ7" s="3" t="s">
        <v>21</v>
      </c>
      <c r="AR7" s="3" t="s">
        <v>21</v>
      </c>
      <c r="AS7" s="3" t="s">
        <v>21</v>
      </c>
      <c r="AT7" s="3" t="s">
        <v>21</v>
      </c>
      <c r="AU7" s="3" t="s">
        <v>21</v>
      </c>
      <c r="AV7" s="3" t="s">
        <v>21</v>
      </c>
      <c r="AW7" s="3" t="s">
        <v>21</v>
      </c>
      <c r="AX7" s="3" t="s">
        <v>21</v>
      </c>
      <c r="AY7" s="3" t="s">
        <v>21</v>
      </c>
      <c r="AZ7" s="3" t="s">
        <v>21</v>
      </c>
      <c r="BA7" s="3" t="s">
        <v>21</v>
      </c>
      <c r="BB7" s="207" t="s">
        <v>22</v>
      </c>
      <c r="BC7" s="3" t="s">
        <v>248</v>
      </c>
      <c r="BD7" s="194" t="s">
        <v>249</v>
      </c>
    </row>
    <row r="8" spans="1:56" x14ac:dyDescent="0.3">
      <c r="A8" s="8" t="s">
        <v>10</v>
      </c>
      <c r="B8" s="9" t="s">
        <v>11</v>
      </c>
      <c r="C8" s="168" t="s">
        <v>9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69"/>
      <c r="O8" s="168" t="s">
        <v>15</v>
      </c>
      <c r="P8" s="170"/>
      <c r="Q8" s="170"/>
      <c r="R8" s="169"/>
      <c r="S8" s="3" t="s">
        <v>24</v>
      </c>
      <c r="T8" s="3" t="s">
        <v>25</v>
      </c>
      <c r="U8" s="3" t="s">
        <v>26</v>
      </c>
      <c r="V8" s="3" t="s">
        <v>27</v>
      </c>
      <c r="W8" s="3" t="s">
        <v>28</v>
      </c>
      <c r="X8" s="3" t="s">
        <v>29</v>
      </c>
      <c r="Y8" s="3" t="s">
        <v>30</v>
      </c>
      <c r="Z8" s="3" t="s">
        <v>31</v>
      </c>
      <c r="AA8" s="3" t="s">
        <v>32</v>
      </c>
      <c r="AB8" s="3" t="s">
        <v>33</v>
      </c>
      <c r="AC8" s="3" t="s">
        <v>34</v>
      </c>
      <c r="AD8" s="3" t="s">
        <v>35</v>
      </c>
      <c r="AE8" s="3" t="s">
        <v>36</v>
      </c>
      <c r="AF8" s="3" t="s">
        <v>37</v>
      </c>
      <c r="AG8" s="3" t="s">
        <v>38</v>
      </c>
      <c r="AH8" s="3" t="s">
        <v>39</v>
      </c>
      <c r="AI8" s="3" t="s">
        <v>40</v>
      </c>
      <c r="AJ8" s="3" t="s">
        <v>41</v>
      </c>
      <c r="AK8" s="3" t="s">
        <v>42</v>
      </c>
      <c r="AL8" s="3" t="s">
        <v>43</v>
      </c>
      <c r="AM8" s="3" t="s">
        <v>44</v>
      </c>
      <c r="AN8" s="3" t="s">
        <v>45</v>
      </c>
      <c r="AO8" s="3" t="s">
        <v>46</v>
      </c>
      <c r="AP8" s="3" t="s">
        <v>47</v>
      </c>
      <c r="AQ8" s="3" t="s">
        <v>48</v>
      </c>
      <c r="AR8" s="3" t="s">
        <v>49</v>
      </c>
      <c r="AS8" s="3" t="s">
        <v>50</v>
      </c>
      <c r="AT8" s="3" t="s">
        <v>51</v>
      </c>
      <c r="AU8" s="3" t="s">
        <v>52</v>
      </c>
      <c r="AV8" s="3" t="s">
        <v>53</v>
      </c>
      <c r="AW8" s="3" t="s">
        <v>54</v>
      </c>
      <c r="AX8" s="3" t="s">
        <v>55</v>
      </c>
      <c r="AY8" s="3" t="s">
        <v>56</v>
      </c>
      <c r="AZ8" s="3" t="s">
        <v>57</v>
      </c>
      <c r="BA8" s="3" t="s">
        <v>58</v>
      </c>
      <c r="BB8" s="207" t="s">
        <v>35</v>
      </c>
      <c r="BC8" s="3" t="s">
        <v>58</v>
      </c>
      <c r="BD8" s="194" t="s">
        <v>23</v>
      </c>
    </row>
    <row r="9" spans="1:56" x14ac:dyDescent="0.3">
      <c r="A9" s="168" t="s">
        <v>12</v>
      </c>
      <c r="B9" s="170"/>
      <c r="C9" s="168" t="s">
        <v>13</v>
      </c>
      <c r="D9" s="172"/>
      <c r="E9" s="172"/>
      <c r="F9" s="172"/>
      <c r="G9" s="173"/>
      <c r="H9" s="168" t="s">
        <v>14</v>
      </c>
      <c r="I9" s="172"/>
      <c r="J9" s="172"/>
      <c r="K9" s="172"/>
      <c r="L9" s="173"/>
      <c r="M9" s="168" t="s">
        <v>19</v>
      </c>
      <c r="N9" s="169"/>
      <c r="O9" s="11" t="s">
        <v>16</v>
      </c>
      <c r="P9" s="7" t="s">
        <v>17</v>
      </c>
      <c r="Q9" s="11" t="s">
        <v>18</v>
      </c>
      <c r="R9" s="10" t="s">
        <v>20</v>
      </c>
      <c r="S9" s="3" t="s">
        <v>251</v>
      </c>
      <c r="T9" s="3" t="s">
        <v>250</v>
      </c>
      <c r="U9" s="3" t="s">
        <v>251</v>
      </c>
      <c r="V9" s="3" t="s">
        <v>251</v>
      </c>
      <c r="W9" s="3" t="s">
        <v>251</v>
      </c>
      <c r="X9" s="3" t="s">
        <v>251</v>
      </c>
      <c r="Y9" s="3" t="s">
        <v>251</v>
      </c>
      <c r="Z9" s="3" t="s">
        <v>250</v>
      </c>
      <c r="AA9" s="3" t="s">
        <v>251</v>
      </c>
      <c r="AB9" s="3" t="s">
        <v>251</v>
      </c>
      <c r="AC9" s="3" t="s">
        <v>251</v>
      </c>
      <c r="AD9" s="3" t="s">
        <v>251</v>
      </c>
      <c r="AE9" s="3" t="s">
        <v>250</v>
      </c>
      <c r="AF9" s="3" t="s">
        <v>251</v>
      </c>
      <c r="AG9" s="3" t="s">
        <v>251</v>
      </c>
      <c r="AH9" s="3" t="s">
        <v>250</v>
      </c>
      <c r="AI9" s="3" t="s">
        <v>251</v>
      </c>
      <c r="AJ9" s="3" t="s">
        <v>250</v>
      </c>
      <c r="AK9" s="3" t="s">
        <v>251</v>
      </c>
      <c r="AL9" s="3" t="s">
        <v>251</v>
      </c>
      <c r="AM9" s="3" t="s">
        <v>250</v>
      </c>
      <c r="AN9" s="3" t="s">
        <v>251</v>
      </c>
      <c r="AO9" s="3" t="s">
        <v>251</v>
      </c>
      <c r="AP9" s="3" t="s">
        <v>251</v>
      </c>
      <c r="AQ9" s="3" t="s">
        <v>250</v>
      </c>
      <c r="AR9" s="3" t="s">
        <v>251</v>
      </c>
      <c r="AS9" s="3" t="s">
        <v>251</v>
      </c>
      <c r="AT9" s="3" t="s">
        <v>251</v>
      </c>
      <c r="AU9" s="3" t="s">
        <v>251</v>
      </c>
      <c r="AV9" s="3" t="s">
        <v>250</v>
      </c>
      <c r="AW9" s="3" t="s">
        <v>251</v>
      </c>
      <c r="AX9" s="3" t="s">
        <v>251</v>
      </c>
      <c r="AY9" s="3" t="s">
        <v>251</v>
      </c>
      <c r="AZ9" s="3" t="s">
        <v>251</v>
      </c>
      <c r="BA9" s="3" t="s">
        <v>251</v>
      </c>
      <c r="BB9" s="207" t="s">
        <v>250</v>
      </c>
      <c r="BC9" s="3" t="s">
        <v>250</v>
      </c>
      <c r="BD9" s="194" t="s">
        <v>251</v>
      </c>
    </row>
    <row r="10" spans="1:56" s="20" customFormat="1" ht="60" customHeight="1" x14ac:dyDescent="0.3">
      <c r="A10" s="17">
        <v>5</v>
      </c>
      <c r="B10" s="17">
        <v>17</v>
      </c>
      <c r="C10" s="154" t="s">
        <v>61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5"/>
      <c r="N10" s="156"/>
      <c r="O10" s="18"/>
      <c r="P10" s="16"/>
      <c r="Q10" s="61"/>
      <c r="R10" s="55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208"/>
      <c r="BC10" s="140"/>
      <c r="BD10" s="195"/>
    </row>
    <row r="11" spans="1:56" s="20" customFormat="1" ht="69" customHeight="1" x14ac:dyDescent="0.3">
      <c r="A11" s="81">
        <v>17</v>
      </c>
      <c r="B11" s="81">
        <v>55</v>
      </c>
      <c r="C11" s="167" t="s">
        <v>62</v>
      </c>
      <c r="D11" s="167"/>
      <c r="E11" s="167"/>
      <c r="F11" s="167"/>
      <c r="G11" s="167"/>
      <c r="H11" s="167" t="s">
        <v>63</v>
      </c>
      <c r="I11" s="167"/>
      <c r="J11" s="167"/>
      <c r="K11" s="167"/>
      <c r="L11" s="167"/>
      <c r="M11" s="155" t="s">
        <v>64</v>
      </c>
      <c r="N11" s="156"/>
      <c r="O11" s="28"/>
      <c r="P11" s="75"/>
      <c r="Q11" s="29"/>
      <c r="R11" s="55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208"/>
      <c r="BC11" s="140"/>
      <c r="BD11" s="195"/>
    </row>
    <row r="12" spans="1:56" s="20" customFormat="1" ht="64.8" customHeight="1" x14ac:dyDescent="0.3">
      <c r="A12" s="41">
        <v>55</v>
      </c>
      <c r="B12" s="41">
        <v>77</v>
      </c>
      <c r="C12" s="174" t="s">
        <v>65</v>
      </c>
      <c r="D12" s="175"/>
      <c r="E12" s="175"/>
      <c r="F12" s="175"/>
      <c r="G12" s="176"/>
      <c r="H12" s="174" t="s">
        <v>66</v>
      </c>
      <c r="I12" s="175"/>
      <c r="J12" s="175"/>
      <c r="K12" s="175"/>
      <c r="L12" s="42"/>
      <c r="M12" s="27"/>
      <c r="N12" s="41" t="s">
        <v>67</v>
      </c>
      <c r="O12" s="28"/>
      <c r="P12" s="17"/>
      <c r="Q12" s="29"/>
      <c r="R12" s="55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208"/>
      <c r="BC12" s="140"/>
      <c r="BD12" s="195"/>
    </row>
    <row r="13" spans="1:56" s="20" customFormat="1" ht="99.75" customHeight="1" x14ac:dyDescent="0.3">
      <c r="A13" s="77">
        <v>77</v>
      </c>
      <c r="B13" s="77">
        <v>160</v>
      </c>
      <c r="C13" s="177" t="s">
        <v>68</v>
      </c>
      <c r="D13" s="177"/>
      <c r="E13" s="177"/>
      <c r="F13" s="177"/>
      <c r="G13" s="177"/>
      <c r="H13" s="177" t="s">
        <v>70</v>
      </c>
      <c r="I13" s="177"/>
      <c r="J13" s="177"/>
      <c r="K13" s="177"/>
      <c r="L13" s="177"/>
      <c r="M13" s="155" t="s">
        <v>69</v>
      </c>
      <c r="N13" s="156"/>
      <c r="O13" s="28"/>
      <c r="P13" s="75"/>
      <c r="Q13" s="29"/>
      <c r="R13" s="5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209"/>
      <c r="BC13" s="140"/>
      <c r="BD13" s="195"/>
    </row>
    <row r="14" spans="1:56" s="20" customFormat="1" ht="103.2" customHeight="1" x14ac:dyDescent="0.3">
      <c r="A14" s="21">
        <v>160</v>
      </c>
      <c r="B14" s="21">
        <v>163</v>
      </c>
      <c r="C14" s="167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55"/>
      <c r="N14" s="156"/>
      <c r="O14" s="28"/>
      <c r="P14" s="17"/>
      <c r="Q14" s="29"/>
      <c r="R14" s="55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208"/>
      <c r="BC14" s="140"/>
      <c r="BD14" s="195"/>
    </row>
    <row r="15" spans="1:56" s="20" customFormat="1" ht="99.75" customHeight="1" x14ac:dyDescent="0.3">
      <c r="A15" s="19">
        <v>163</v>
      </c>
      <c r="B15" s="19">
        <v>237.8</v>
      </c>
      <c r="C15" s="154" t="s">
        <v>72</v>
      </c>
      <c r="D15" s="154"/>
      <c r="E15" s="154"/>
      <c r="F15" s="154"/>
      <c r="G15" s="154"/>
      <c r="H15" s="154" t="s">
        <v>73</v>
      </c>
      <c r="I15" s="154"/>
      <c r="J15" s="154"/>
      <c r="K15" s="154"/>
      <c r="L15" s="154"/>
      <c r="M15" s="155" t="s">
        <v>74</v>
      </c>
      <c r="N15" s="156"/>
      <c r="O15" s="28"/>
      <c r="P15" s="75"/>
      <c r="Q15" s="29"/>
      <c r="R15" s="5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210"/>
      <c r="BC15" s="141"/>
      <c r="BD15" s="196"/>
    </row>
    <row r="16" spans="1:56" s="20" customFormat="1" ht="30" customHeight="1" x14ac:dyDescent="0.3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4"/>
      <c r="N16" s="41" t="s">
        <v>83</v>
      </c>
      <c r="O16" s="28">
        <v>230</v>
      </c>
      <c r="P16" s="17">
        <v>233</v>
      </c>
      <c r="Q16" s="29">
        <f>P16-O16</f>
        <v>3</v>
      </c>
      <c r="R16" s="55" t="s">
        <v>95</v>
      </c>
      <c r="S16" s="139">
        <v>13.4</v>
      </c>
      <c r="T16" s="139">
        <v>1.1399999999999999</v>
      </c>
      <c r="U16" s="139">
        <v>123</v>
      </c>
      <c r="V16" s="139" t="s">
        <v>242</v>
      </c>
      <c r="W16" s="139" t="s">
        <v>242</v>
      </c>
      <c r="X16" s="139" t="s">
        <v>243</v>
      </c>
      <c r="Y16" s="139">
        <v>91</v>
      </c>
      <c r="Z16" s="139">
        <v>14.6</v>
      </c>
      <c r="AA16" s="139">
        <v>1.6</v>
      </c>
      <c r="AB16" s="139">
        <v>6</v>
      </c>
      <c r="AC16" s="139">
        <v>26</v>
      </c>
      <c r="AD16" s="139" t="s">
        <v>240</v>
      </c>
      <c r="AE16" s="139">
        <v>11.45</v>
      </c>
      <c r="AF16" s="139">
        <v>10</v>
      </c>
      <c r="AG16" s="139">
        <v>2</v>
      </c>
      <c r="AH16" s="139">
        <v>0.01</v>
      </c>
      <c r="AI16" s="139" t="s">
        <v>242</v>
      </c>
      <c r="AJ16" s="139">
        <v>0.53</v>
      </c>
      <c r="AK16" s="139">
        <v>1545</v>
      </c>
      <c r="AL16" s="139">
        <v>1300</v>
      </c>
      <c r="AM16" s="139" t="s">
        <v>244</v>
      </c>
      <c r="AN16" s="139">
        <v>10</v>
      </c>
      <c r="AO16" s="139">
        <v>770</v>
      </c>
      <c r="AP16" s="139">
        <v>16</v>
      </c>
      <c r="AQ16" s="139">
        <v>0.61</v>
      </c>
      <c r="AR16" s="139">
        <v>2</v>
      </c>
      <c r="AS16" s="139">
        <v>1</v>
      </c>
      <c r="AT16" s="139">
        <v>28</v>
      </c>
      <c r="AU16" s="139" t="s">
        <v>241</v>
      </c>
      <c r="AV16" s="139">
        <v>0.04</v>
      </c>
      <c r="AW16" s="139" t="s">
        <v>242</v>
      </c>
      <c r="AX16" s="139">
        <v>20</v>
      </c>
      <c r="AY16" s="139">
        <v>23</v>
      </c>
      <c r="AZ16" s="139">
        <v>410</v>
      </c>
      <c r="BA16" s="139">
        <v>22</v>
      </c>
      <c r="BB16" s="211">
        <v>1.32</v>
      </c>
      <c r="BC16" s="139"/>
      <c r="BD16" s="193">
        <v>0.17100000000000001</v>
      </c>
    </row>
    <row r="17" spans="1:56" s="79" customFormat="1" ht="30" customHeight="1" x14ac:dyDescent="0.3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40"/>
      <c r="N17" s="41" t="s">
        <v>83</v>
      </c>
      <c r="O17" s="28">
        <f>P16</f>
        <v>233</v>
      </c>
      <c r="P17" s="24">
        <v>235</v>
      </c>
      <c r="Q17" s="29">
        <f t="shared" ref="Q17:Q28" si="0">P17-O17</f>
        <v>2</v>
      </c>
      <c r="R17" s="55" t="s">
        <v>96</v>
      </c>
      <c r="S17" s="139">
        <v>9.1</v>
      </c>
      <c r="T17" s="139">
        <v>1.1299999999999999</v>
      </c>
      <c r="U17" s="139">
        <v>115</v>
      </c>
      <c r="V17" s="139" t="s">
        <v>242</v>
      </c>
      <c r="W17" s="139" t="s">
        <v>242</v>
      </c>
      <c r="X17" s="139" t="s">
        <v>243</v>
      </c>
      <c r="Y17" s="139">
        <v>59</v>
      </c>
      <c r="Z17" s="139">
        <v>16.600000000000001</v>
      </c>
      <c r="AA17" s="139">
        <v>1.9</v>
      </c>
      <c r="AB17" s="139">
        <v>5</v>
      </c>
      <c r="AC17" s="139">
        <v>26</v>
      </c>
      <c r="AD17" s="139">
        <v>9570</v>
      </c>
      <c r="AE17" s="139">
        <v>12.05</v>
      </c>
      <c r="AF17" s="139">
        <v>10</v>
      </c>
      <c r="AG17" s="139">
        <v>1</v>
      </c>
      <c r="AH17" s="139" t="s">
        <v>244</v>
      </c>
      <c r="AI17" s="139" t="s">
        <v>242</v>
      </c>
      <c r="AJ17" s="139">
        <v>0.39</v>
      </c>
      <c r="AK17" s="139">
        <v>1480</v>
      </c>
      <c r="AL17" s="139">
        <v>1130</v>
      </c>
      <c r="AM17" s="139" t="s">
        <v>244</v>
      </c>
      <c r="AN17" s="139">
        <v>9</v>
      </c>
      <c r="AO17" s="139">
        <v>940</v>
      </c>
      <c r="AP17" s="139">
        <v>20</v>
      </c>
      <c r="AQ17" s="139">
        <v>0.26</v>
      </c>
      <c r="AR17" s="139">
        <v>2</v>
      </c>
      <c r="AS17" s="139">
        <v>2</v>
      </c>
      <c r="AT17" s="139">
        <v>43</v>
      </c>
      <c r="AU17" s="139" t="s">
        <v>241</v>
      </c>
      <c r="AV17" s="139">
        <v>0.04</v>
      </c>
      <c r="AW17" s="139" t="s">
        <v>242</v>
      </c>
      <c r="AX17" s="139">
        <v>10</v>
      </c>
      <c r="AY17" s="139">
        <v>31</v>
      </c>
      <c r="AZ17" s="139">
        <v>260</v>
      </c>
      <c r="BA17" s="139">
        <v>40</v>
      </c>
      <c r="BB17" s="211">
        <v>0.95699999999999996</v>
      </c>
      <c r="BC17" s="139"/>
      <c r="BD17" s="193">
        <v>0.14899999999999999</v>
      </c>
    </row>
    <row r="18" spans="1:56" s="79" customFormat="1" ht="30" customHeight="1" x14ac:dyDescent="0.3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40"/>
      <c r="N18" s="41" t="s">
        <v>83</v>
      </c>
      <c r="O18" s="28">
        <f t="shared" ref="O18:O28" si="1">P17</f>
        <v>235</v>
      </c>
      <c r="P18" s="24">
        <v>237.8</v>
      </c>
      <c r="Q18" s="29">
        <f t="shared" si="0"/>
        <v>2.8000000000000114</v>
      </c>
      <c r="R18" s="55" t="s">
        <v>97</v>
      </c>
      <c r="S18" s="139">
        <v>1.1000000000000001</v>
      </c>
      <c r="T18" s="139">
        <v>1.72</v>
      </c>
      <c r="U18" s="139">
        <v>11</v>
      </c>
      <c r="V18" s="139" t="s">
        <v>242</v>
      </c>
      <c r="W18" s="139">
        <v>40</v>
      </c>
      <c r="X18" s="139">
        <v>0.5</v>
      </c>
      <c r="Y18" s="139">
        <v>6</v>
      </c>
      <c r="Z18" s="139">
        <v>4.34</v>
      </c>
      <c r="AA18" s="139" t="s">
        <v>243</v>
      </c>
      <c r="AB18" s="139">
        <v>9</v>
      </c>
      <c r="AC18" s="139">
        <v>7</v>
      </c>
      <c r="AD18" s="139">
        <v>1070</v>
      </c>
      <c r="AE18" s="139">
        <v>5.2</v>
      </c>
      <c r="AF18" s="139">
        <v>10</v>
      </c>
      <c r="AG18" s="139" t="s">
        <v>245</v>
      </c>
      <c r="AH18" s="139">
        <v>0.22</v>
      </c>
      <c r="AI18" s="139">
        <v>20</v>
      </c>
      <c r="AJ18" s="139">
        <v>1.03</v>
      </c>
      <c r="AK18" s="139">
        <v>899</v>
      </c>
      <c r="AL18" s="139">
        <v>156</v>
      </c>
      <c r="AM18" s="139">
        <v>0.04</v>
      </c>
      <c r="AN18" s="139">
        <v>4</v>
      </c>
      <c r="AO18" s="139">
        <v>1660</v>
      </c>
      <c r="AP18" s="139">
        <v>16</v>
      </c>
      <c r="AQ18" s="139">
        <v>0.04</v>
      </c>
      <c r="AR18" s="139" t="s">
        <v>246</v>
      </c>
      <c r="AS18" s="139">
        <v>6</v>
      </c>
      <c r="AT18" s="139">
        <v>54</v>
      </c>
      <c r="AU18" s="139" t="s">
        <v>241</v>
      </c>
      <c r="AV18" s="139">
        <v>0.28999999999999998</v>
      </c>
      <c r="AW18" s="139" t="s">
        <v>242</v>
      </c>
      <c r="AX18" s="139" t="s">
        <v>242</v>
      </c>
      <c r="AY18" s="139">
        <v>76</v>
      </c>
      <c r="AZ18" s="139">
        <v>50</v>
      </c>
      <c r="BA18" s="139">
        <v>55</v>
      </c>
      <c r="BB18" s="211"/>
      <c r="BC18" s="139"/>
      <c r="BD18" s="193">
        <v>0.01</v>
      </c>
    </row>
    <row r="19" spans="1:56" s="78" customFormat="1" ht="64.5" customHeight="1" x14ac:dyDescent="0.3">
      <c r="A19" s="19">
        <v>237.8</v>
      </c>
      <c r="B19" s="19">
        <v>243.6</v>
      </c>
      <c r="C19" s="155" t="s">
        <v>84</v>
      </c>
      <c r="D19" s="178"/>
      <c r="E19" s="178"/>
      <c r="F19" s="178"/>
      <c r="G19" s="156"/>
      <c r="H19" s="155" t="s">
        <v>66</v>
      </c>
      <c r="I19" s="178"/>
      <c r="J19" s="178"/>
      <c r="K19" s="178"/>
      <c r="L19" s="156"/>
      <c r="M19" s="155" t="s">
        <v>67</v>
      </c>
      <c r="N19" s="156"/>
      <c r="O19" s="52"/>
      <c r="P19" s="53"/>
      <c r="Q19" s="54"/>
      <c r="R19" s="57"/>
      <c r="S19" s="51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212"/>
      <c r="BC19" s="141"/>
      <c r="BD19" s="195"/>
    </row>
    <row r="20" spans="1:56" s="79" customFormat="1" ht="30" customHeight="1" x14ac:dyDescent="0.3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40"/>
      <c r="N20" s="82"/>
      <c r="O20" s="28">
        <f>P18</f>
        <v>237.8</v>
      </c>
      <c r="P20" s="24">
        <v>240.8</v>
      </c>
      <c r="Q20" s="29">
        <f t="shared" si="0"/>
        <v>3</v>
      </c>
      <c r="R20" s="55" t="s">
        <v>98</v>
      </c>
      <c r="S20" s="139">
        <v>1.1000000000000001</v>
      </c>
      <c r="T20" s="139">
        <v>1.72</v>
      </c>
      <c r="U20" s="139">
        <v>11</v>
      </c>
      <c r="V20" s="139" t="s">
        <v>242</v>
      </c>
      <c r="W20" s="139">
        <v>40</v>
      </c>
      <c r="X20" s="139">
        <v>0.5</v>
      </c>
      <c r="Y20" s="139">
        <v>6</v>
      </c>
      <c r="Z20" s="139">
        <v>4.34</v>
      </c>
      <c r="AA20" s="139" t="s">
        <v>243</v>
      </c>
      <c r="AB20" s="139">
        <v>9</v>
      </c>
      <c r="AC20" s="139">
        <v>7</v>
      </c>
      <c r="AD20" s="139">
        <v>1070</v>
      </c>
      <c r="AE20" s="139">
        <v>5.2</v>
      </c>
      <c r="AF20" s="139">
        <v>10</v>
      </c>
      <c r="AG20" s="139" t="s">
        <v>245</v>
      </c>
      <c r="AH20" s="139">
        <v>0.22</v>
      </c>
      <c r="AI20" s="139">
        <v>20</v>
      </c>
      <c r="AJ20" s="139">
        <v>1.03</v>
      </c>
      <c r="AK20" s="139">
        <v>899</v>
      </c>
      <c r="AL20" s="139">
        <v>156</v>
      </c>
      <c r="AM20" s="139">
        <v>0.04</v>
      </c>
      <c r="AN20" s="139">
        <v>4</v>
      </c>
      <c r="AO20" s="139">
        <v>1660</v>
      </c>
      <c r="AP20" s="139">
        <v>16</v>
      </c>
      <c r="AQ20" s="139">
        <v>0.04</v>
      </c>
      <c r="AR20" s="139" t="s">
        <v>246</v>
      </c>
      <c r="AS20" s="139">
        <v>6</v>
      </c>
      <c r="AT20" s="139">
        <v>54</v>
      </c>
      <c r="AU20" s="139" t="s">
        <v>241</v>
      </c>
      <c r="AV20" s="139">
        <v>0.28999999999999998</v>
      </c>
      <c r="AW20" s="139" t="s">
        <v>242</v>
      </c>
      <c r="AX20" s="139" t="s">
        <v>242</v>
      </c>
      <c r="AY20" s="139">
        <v>76</v>
      </c>
      <c r="AZ20" s="139">
        <v>50</v>
      </c>
      <c r="BA20" s="139">
        <v>55</v>
      </c>
      <c r="BB20" s="211"/>
      <c r="BC20" s="142"/>
      <c r="BD20" s="193">
        <v>0.01</v>
      </c>
    </row>
    <row r="21" spans="1:56" s="79" customFormat="1" ht="30" customHeight="1" x14ac:dyDescent="0.3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40"/>
      <c r="N21" s="82"/>
      <c r="O21" s="28">
        <f t="shared" si="1"/>
        <v>240.8</v>
      </c>
      <c r="P21" s="24">
        <v>243.6</v>
      </c>
      <c r="Q21" s="29">
        <f t="shared" si="0"/>
        <v>2.7999999999999829</v>
      </c>
      <c r="R21" s="55" t="s">
        <v>99</v>
      </c>
      <c r="S21" s="139">
        <v>0.4</v>
      </c>
      <c r="T21" s="139">
        <v>1.57</v>
      </c>
      <c r="U21" s="139">
        <v>6</v>
      </c>
      <c r="V21" s="139" t="s">
        <v>242</v>
      </c>
      <c r="W21" s="139">
        <v>60</v>
      </c>
      <c r="X21" s="139" t="s">
        <v>243</v>
      </c>
      <c r="Y21" s="139" t="s">
        <v>246</v>
      </c>
      <c r="Z21" s="139">
        <v>2.52</v>
      </c>
      <c r="AA21" s="139" t="s">
        <v>243</v>
      </c>
      <c r="AB21" s="139">
        <v>10</v>
      </c>
      <c r="AC21" s="139">
        <v>6</v>
      </c>
      <c r="AD21" s="139">
        <v>416</v>
      </c>
      <c r="AE21" s="139">
        <v>4.42</v>
      </c>
      <c r="AF21" s="139">
        <v>10</v>
      </c>
      <c r="AG21" s="139" t="s">
        <v>245</v>
      </c>
      <c r="AH21" s="139">
        <v>0.2</v>
      </c>
      <c r="AI21" s="139">
        <v>20</v>
      </c>
      <c r="AJ21" s="139">
        <v>1.1399999999999999</v>
      </c>
      <c r="AK21" s="139">
        <v>821</v>
      </c>
      <c r="AL21" s="139">
        <v>75</v>
      </c>
      <c r="AM21" s="139">
        <v>0.06</v>
      </c>
      <c r="AN21" s="139">
        <v>5</v>
      </c>
      <c r="AO21" s="139">
        <v>1760</v>
      </c>
      <c r="AP21" s="139">
        <v>18</v>
      </c>
      <c r="AQ21" s="139">
        <v>0.04</v>
      </c>
      <c r="AR21" s="139" t="s">
        <v>246</v>
      </c>
      <c r="AS21" s="139">
        <v>7</v>
      </c>
      <c r="AT21" s="139">
        <v>69</v>
      </c>
      <c r="AU21" s="139" t="s">
        <v>241</v>
      </c>
      <c r="AV21" s="139">
        <v>0.36</v>
      </c>
      <c r="AW21" s="139" t="s">
        <v>242</v>
      </c>
      <c r="AX21" s="139" t="s">
        <v>242</v>
      </c>
      <c r="AY21" s="139">
        <v>84</v>
      </c>
      <c r="AZ21" s="139">
        <v>20</v>
      </c>
      <c r="BA21" s="139">
        <v>61</v>
      </c>
      <c r="BB21" s="211"/>
      <c r="BC21" s="142"/>
      <c r="BD21" s="193" t="s">
        <v>247</v>
      </c>
    </row>
    <row r="22" spans="1:56" s="20" customFormat="1" ht="99.75" customHeight="1" x14ac:dyDescent="0.3">
      <c r="A22" s="19">
        <v>243.6</v>
      </c>
      <c r="B22" s="19">
        <v>259</v>
      </c>
      <c r="C22" s="154" t="s">
        <v>90</v>
      </c>
      <c r="D22" s="154"/>
      <c r="E22" s="154"/>
      <c r="F22" s="154"/>
      <c r="G22" s="154"/>
      <c r="H22" s="155" t="s">
        <v>85</v>
      </c>
      <c r="I22" s="178"/>
      <c r="J22" s="178"/>
      <c r="K22" s="178"/>
      <c r="L22" s="156"/>
      <c r="M22" s="155" t="s">
        <v>91</v>
      </c>
      <c r="N22" s="156"/>
      <c r="O22" s="28"/>
      <c r="P22" s="75"/>
      <c r="Q22" s="29"/>
      <c r="R22" s="55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213"/>
      <c r="BC22" s="143"/>
      <c r="BD22" s="195"/>
    </row>
    <row r="23" spans="1:56" s="25" customFormat="1" ht="30" customHeight="1" x14ac:dyDescent="0.3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40"/>
      <c r="N23" s="82" t="s">
        <v>87</v>
      </c>
      <c r="O23" s="28">
        <f>P21</f>
        <v>243.6</v>
      </c>
      <c r="P23" s="24">
        <v>246</v>
      </c>
      <c r="Q23" s="29">
        <f t="shared" si="0"/>
        <v>2.4000000000000057</v>
      </c>
      <c r="R23" s="55" t="s">
        <v>75</v>
      </c>
      <c r="S23" s="139">
        <v>5.8</v>
      </c>
      <c r="T23" s="139">
        <v>0.93</v>
      </c>
      <c r="U23" s="139">
        <v>159</v>
      </c>
      <c r="V23" s="139" t="s">
        <v>242</v>
      </c>
      <c r="W23" s="139" t="s">
        <v>242</v>
      </c>
      <c r="X23" s="139" t="s">
        <v>243</v>
      </c>
      <c r="Y23" s="139">
        <v>38</v>
      </c>
      <c r="Z23" s="139">
        <v>16.8</v>
      </c>
      <c r="AA23" s="139">
        <v>1.6</v>
      </c>
      <c r="AB23" s="139">
        <v>5</v>
      </c>
      <c r="AC23" s="139">
        <v>14</v>
      </c>
      <c r="AD23" s="139">
        <v>5910</v>
      </c>
      <c r="AE23" s="139">
        <v>13.35</v>
      </c>
      <c r="AF23" s="139">
        <v>10</v>
      </c>
      <c r="AG23" s="139">
        <v>1</v>
      </c>
      <c r="AH23" s="139" t="s">
        <v>244</v>
      </c>
      <c r="AI23" s="139" t="s">
        <v>242</v>
      </c>
      <c r="AJ23" s="139">
        <v>0.19</v>
      </c>
      <c r="AK23" s="139">
        <v>1945</v>
      </c>
      <c r="AL23" s="139">
        <v>1970</v>
      </c>
      <c r="AM23" s="139" t="s">
        <v>244</v>
      </c>
      <c r="AN23" s="139">
        <v>6</v>
      </c>
      <c r="AO23" s="139">
        <v>420</v>
      </c>
      <c r="AP23" s="139">
        <v>11</v>
      </c>
      <c r="AQ23" s="139">
        <v>0.35</v>
      </c>
      <c r="AR23" s="139">
        <v>3</v>
      </c>
      <c r="AS23" s="139">
        <v>1</v>
      </c>
      <c r="AT23" s="139">
        <v>15</v>
      </c>
      <c r="AU23" s="139" t="s">
        <v>241</v>
      </c>
      <c r="AV23" s="139">
        <v>0.03</v>
      </c>
      <c r="AW23" s="139" t="s">
        <v>242</v>
      </c>
      <c r="AX23" s="139">
        <v>20</v>
      </c>
      <c r="AY23" s="139">
        <v>56</v>
      </c>
      <c r="AZ23" s="139">
        <v>270</v>
      </c>
      <c r="BA23" s="139">
        <v>15</v>
      </c>
      <c r="BB23" s="211"/>
      <c r="BC23" s="139"/>
      <c r="BD23" s="193">
        <v>8.1000000000000003E-2</v>
      </c>
    </row>
    <row r="24" spans="1:56" s="25" customFormat="1" ht="30" customHeight="1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40"/>
      <c r="N24" s="82" t="s">
        <v>86</v>
      </c>
      <c r="O24" s="28">
        <f t="shared" si="1"/>
        <v>246</v>
      </c>
      <c r="P24" s="24">
        <v>249</v>
      </c>
      <c r="Q24" s="29">
        <f t="shared" si="0"/>
        <v>3</v>
      </c>
      <c r="R24" s="55" t="s">
        <v>76</v>
      </c>
      <c r="S24" s="139">
        <v>12</v>
      </c>
      <c r="T24" s="139">
        <v>0.96</v>
      </c>
      <c r="U24" s="139">
        <v>195</v>
      </c>
      <c r="V24" s="139" t="s">
        <v>242</v>
      </c>
      <c r="W24" s="139" t="s">
        <v>242</v>
      </c>
      <c r="X24" s="139" t="s">
        <v>243</v>
      </c>
      <c r="Y24" s="139">
        <v>68</v>
      </c>
      <c r="Z24" s="139">
        <v>17.100000000000001</v>
      </c>
      <c r="AA24" s="139">
        <v>1.6</v>
      </c>
      <c r="AB24" s="139">
        <v>7</v>
      </c>
      <c r="AC24" s="139">
        <v>19</v>
      </c>
      <c r="AD24" s="139" t="s">
        <v>240</v>
      </c>
      <c r="AE24" s="139">
        <v>14</v>
      </c>
      <c r="AF24" s="139">
        <v>10</v>
      </c>
      <c r="AG24" s="139">
        <v>1</v>
      </c>
      <c r="AH24" s="139" t="s">
        <v>244</v>
      </c>
      <c r="AI24" s="139" t="s">
        <v>242</v>
      </c>
      <c r="AJ24" s="139">
        <v>0.19</v>
      </c>
      <c r="AK24" s="139">
        <v>1690</v>
      </c>
      <c r="AL24" s="139">
        <v>2330</v>
      </c>
      <c r="AM24" s="139" t="s">
        <v>244</v>
      </c>
      <c r="AN24" s="139">
        <v>6</v>
      </c>
      <c r="AO24" s="139">
        <v>620</v>
      </c>
      <c r="AP24" s="139">
        <v>12</v>
      </c>
      <c r="AQ24" s="139">
        <v>0.67</v>
      </c>
      <c r="AR24" s="139" t="s">
        <v>246</v>
      </c>
      <c r="AS24" s="139">
        <v>1</v>
      </c>
      <c r="AT24" s="139">
        <v>7</v>
      </c>
      <c r="AU24" s="139" t="s">
        <v>241</v>
      </c>
      <c r="AV24" s="139">
        <v>0.04</v>
      </c>
      <c r="AW24" s="139" t="s">
        <v>242</v>
      </c>
      <c r="AX24" s="139">
        <v>10</v>
      </c>
      <c r="AY24" s="139">
        <v>40</v>
      </c>
      <c r="AZ24" s="139">
        <v>800</v>
      </c>
      <c r="BA24" s="139">
        <v>8</v>
      </c>
      <c r="BB24" s="211">
        <v>1.115</v>
      </c>
      <c r="BC24" s="139"/>
      <c r="BD24" s="193">
        <v>0.16900000000000001</v>
      </c>
    </row>
    <row r="25" spans="1:56" s="25" customFormat="1" ht="30" customHeight="1" x14ac:dyDescent="0.3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40"/>
      <c r="N25" s="82" t="s">
        <v>88</v>
      </c>
      <c r="O25" s="28">
        <f t="shared" si="1"/>
        <v>249</v>
      </c>
      <c r="P25" s="24">
        <v>252</v>
      </c>
      <c r="Q25" s="29">
        <f t="shared" si="0"/>
        <v>3</v>
      </c>
      <c r="R25" s="55" t="s">
        <v>77</v>
      </c>
      <c r="S25" s="139">
        <v>3.7</v>
      </c>
      <c r="T25" s="139">
        <v>1.18</v>
      </c>
      <c r="U25" s="139">
        <v>175</v>
      </c>
      <c r="V25" s="139" t="s">
        <v>242</v>
      </c>
      <c r="W25" s="139" t="s">
        <v>242</v>
      </c>
      <c r="X25" s="139" t="s">
        <v>243</v>
      </c>
      <c r="Y25" s="139">
        <v>26</v>
      </c>
      <c r="Z25" s="139">
        <v>17.7</v>
      </c>
      <c r="AA25" s="139">
        <v>1.1000000000000001</v>
      </c>
      <c r="AB25" s="139">
        <v>5</v>
      </c>
      <c r="AC25" s="139">
        <v>16</v>
      </c>
      <c r="AD25" s="139">
        <v>3810</v>
      </c>
      <c r="AE25" s="139">
        <v>14.05</v>
      </c>
      <c r="AF25" s="139">
        <v>20</v>
      </c>
      <c r="AG25" s="139" t="s">
        <v>245</v>
      </c>
      <c r="AH25" s="139" t="s">
        <v>244</v>
      </c>
      <c r="AI25" s="139" t="s">
        <v>242</v>
      </c>
      <c r="AJ25" s="139">
        <v>0.24</v>
      </c>
      <c r="AK25" s="139">
        <v>1895</v>
      </c>
      <c r="AL25" s="139">
        <v>2200</v>
      </c>
      <c r="AM25" s="139">
        <v>0.01</v>
      </c>
      <c r="AN25" s="139">
        <v>2</v>
      </c>
      <c r="AO25" s="139">
        <v>460</v>
      </c>
      <c r="AP25" s="139">
        <v>8</v>
      </c>
      <c r="AQ25" s="139">
        <v>0.3</v>
      </c>
      <c r="AR25" s="139" t="s">
        <v>246</v>
      </c>
      <c r="AS25" s="139">
        <v>1</v>
      </c>
      <c r="AT25" s="139">
        <v>7</v>
      </c>
      <c r="AU25" s="139" t="s">
        <v>241</v>
      </c>
      <c r="AV25" s="139">
        <v>0.03</v>
      </c>
      <c r="AW25" s="139" t="s">
        <v>242</v>
      </c>
      <c r="AX25" s="139">
        <v>20</v>
      </c>
      <c r="AY25" s="139">
        <v>79</v>
      </c>
      <c r="AZ25" s="139">
        <v>660</v>
      </c>
      <c r="BA25" s="139">
        <v>12</v>
      </c>
      <c r="BB25" s="211"/>
      <c r="BC25" s="139"/>
      <c r="BD25" s="193">
        <v>6.5000000000000002E-2</v>
      </c>
    </row>
    <row r="26" spans="1:56" s="25" customFormat="1" ht="30" customHeight="1" x14ac:dyDescent="0.3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40"/>
      <c r="N26" s="82" t="s">
        <v>88</v>
      </c>
      <c r="O26" s="28">
        <f t="shared" si="1"/>
        <v>252</v>
      </c>
      <c r="P26" s="24">
        <v>255</v>
      </c>
      <c r="Q26" s="29">
        <f t="shared" si="0"/>
        <v>3</v>
      </c>
      <c r="R26" s="55" t="s">
        <v>78</v>
      </c>
      <c r="S26" s="139">
        <v>0.7</v>
      </c>
      <c r="T26" s="139">
        <v>1.1399999999999999</v>
      </c>
      <c r="U26" s="139">
        <v>56</v>
      </c>
      <c r="V26" s="139" t="s">
        <v>242</v>
      </c>
      <c r="W26" s="139" t="s">
        <v>242</v>
      </c>
      <c r="X26" s="139" t="s">
        <v>243</v>
      </c>
      <c r="Y26" s="139">
        <v>2</v>
      </c>
      <c r="Z26" s="139">
        <v>16.7</v>
      </c>
      <c r="AA26" s="139">
        <v>1.1000000000000001</v>
      </c>
      <c r="AB26" s="139">
        <v>6</v>
      </c>
      <c r="AC26" s="139">
        <v>15</v>
      </c>
      <c r="AD26" s="139">
        <v>588</v>
      </c>
      <c r="AE26" s="139">
        <v>11.85</v>
      </c>
      <c r="AF26" s="139">
        <v>10</v>
      </c>
      <c r="AG26" s="139" t="s">
        <v>245</v>
      </c>
      <c r="AH26" s="139" t="s">
        <v>244</v>
      </c>
      <c r="AI26" s="139">
        <v>10</v>
      </c>
      <c r="AJ26" s="139">
        <v>0.24</v>
      </c>
      <c r="AK26" s="139">
        <v>1795</v>
      </c>
      <c r="AL26" s="139">
        <v>1900</v>
      </c>
      <c r="AM26" s="139">
        <v>0.01</v>
      </c>
      <c r="AN26" s="139">
        <v>3</v>
      </c>
      <c r="AO26" s="139">
        <v>560</v>
      </c>
      <c r="AP26" s="139">
        <v>5</v>
      </c>
      <c r="AQ26" s="139">
        <v>0.16</v>
      </c>
      <c r="AR26" s="139" t="s">
        <v>246</v>
      </c>
      <c r="AS26" s="139">
        <v>1</v>
      </c>
      <c r="AT26" s="139">
        <v>11</v>
      </c>
      <c r="AU26" s="139" t="s">
        <v>241</v>
      </c>
      <c r="AV26" s="139">
        <v>0.03</v>
      </c>
      <c r="AW26" s="139">
        <v>10</v>
      </c>
      <c r="AX26" s="139">
        <v>10</v>
      </c>
      <c r="AY26" s="139">
        <v>116</v>
      </c>
      <c r="AZ26" s="139">
        <v>1250</v>
      </c>
      <c r="BA26" s="139">
        <v>11</v>
      </c>
      <c r="BB26" s="211"/>
      <c r="BC26" s="139"/>
      <c r="BD26" s="193">
        <v>7.0000000000000001E-3</v>
      </c>
    </row>
    <row r="27" spans="1:56" s="25" customFormat="1" ht="30" customHeight="1" x14ac:dyDescent="0.3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40"/>
      <c r="N27" s="82" t="s">
        <v>89</v>
      </c>
      <c r="O27" s="28">
        <f t="shared" si="1"/>
        <v>255</v>
      </c>
      <c r="P27" s="24">
        <v>257</v>
      </c>
      <c r="Q27" s="29">
        <f t="shared" si="0"/>
        <v>2</v>
      </c>
      <c r="R27" s="55" t="s">
        <v>79</v>
      </c>
      <c r="S27" s="139">
        <v>0.2</v>
      </c>
      <c r="T27" s="139">
        <v>1.53</v>
      </c>
      <c r="U27" s="139">
        <v>39</v>
      </c>
      <c r="V27" s="139" t="s">
        <v>242</v>
      </c>
      <c r="W27" s="139" t="s">
        <v>242</v>
      </c>
      <c r="X27" s="139" t="s">
        <v>243</v>
      </c>
      <c r="Y27" s="139" t="s">
        <v>246</v>
      </c>
      <c r="Z27" s="139">
        <v>16.5</v>
      </c>
      <c r="AA27" s="139">
        <v>1</v>
      </c>
      <c r="AB27" s="139">
        <v>8</v>
      </c>
      <c r="AC27" s="139">
        <v>14</v>
      </c>
      <c r="AD27" s="139">
        <v>307</v>
      </c>
      <c r="AE27" s="139">
        <v>11.65</v>
      </c>
      <c r="AF27" s="139">
        <v>10</v>
      </c>
      <c r="AG27" s="139" t="s">
        <v>245</v>
      </c>
      <c r="AH27" s="139" t="s">
        <v>244</v>
      </c>
      <c r="AI27" s="139" t="s">
        <v>242</v>
      </c>
      <c r="AJ27" s="139">
        <v>0.19</v>
      </c>
      <c r="AK27" s="139">
        <v>1780</v>
      </c>
      <c r="AL27" s="139">
        <v>2060</v>
      </c>
      <c r="AM27" s="139">
        <v>0.01</v>
      </c>
      <c r="AN27" s="139">
        <v>3</v>
      </c>
      <c r="AO27" s="139">
        <v>750</v>
      </c>
      <c r="AP27" s="139">
        <v>5</v>
      </c>
      <c r="AQ27" s="139">
        <v>0.15</v>
      </c>
      <c r="AR27" s="139">
        <v>2</v>
      </c>
      <c r="AS27" s="139">
        <v>1</v>
      </c>
      <c r="AT27" s="139">
        <v>11</v>
      </c>
      <c r="AU27" s="139" t="s">
        <v>241</v>
      </c>
      <c r="AV27" s="139">
        <v>0.05</v>
      </c>
      <c r="AW27" s="139" t="s">
        <v>242</v>
      </c>
      <c r="AX27" s="139" t="s">
        <v>242</v>
      </c>
      <c r="AY27" s="139">
        <v>105</v>
      </c>
      <c r="AZ27" s="139">
        <v>1220</v>
      </c>
      <c r="BA27" s="139">
        <v>8</v>
      </c>
      <c r="BB27" s="211"/>
      <c r="BC27" s="139"/>
      <c r="BD27" s="193" t="s">
        <v>247</v>
      </c>
    </row>
    <row r="28" spans="1:56" s="80" customFormat="1" ht="30" customHeight="1" x14ac:dyDescent="0.3">
      <c r="A28" s="35"/>
      <c r="B28" s="35"/>
      <c r="C28" s="98"/>
      <c r="D28" s="35"/>
      <c r="E28" s="35"/>
      <c r="F28" s="99"/>
      <c r="G28" s="35"/>
      <c r="H28" s="35"/>
      <c r="I28" s="35"/>
      <c r="J28" s="35"/>
      <c r="K28" s="35"/>
      <c r="L28" s="35"/>
      <c r="M28" s="40"/>
      <c r="N28" s="41" t="s">
        <v>92</v>
      </c>
      <c r="O28" s="43">
        <f t="shared" si="1"/>
        <v>257</v>
      </c>
      <c r="P28" s="107">
        <v>259</v>
      </c>
      <c r="Q28" s="44">
        <f t="shared" si="0"/>
        <v>2</v>
      </c>
      <c r="R28" s="56" t="s">
        <v>80</v>
      </c>
      <c r="S28" s="139">
        <v>0.2</v>
      </c>
      <c r="T28" s="139">
        <v>2.09</v>
      </c>
      <c r="U28" s="139">
        <v>33</v>
      </c>
      <c r="V28" s="139" t="s">
        <v>242</v>
      </c>
      <c r="W28" s="139" t="s">
        <v>242</v>
      </c>
      <c r="X28" s="139" t="s">
        <v>243</v>
      </c>
      <c r="Y28" s="139" t="s">
        <v>246</v>
      </c>
      <c r="Z28" s="139">
        <v>13.9</v>
      </c>
      <c r="AA28" s="139" t="s">
        <v>243</v>
      </c>
      <c r="AB28" s="139">
        <v>8</v>
      </c>
      <c r="AC28" s="139">
        <v>40</v>
      </c>
      <c r="AD28" s="139">
        <v>75</v>
      </c>
      <c r="AE28" s="139">
        <v>8.76</v>
      </c>
      <c r="AF28" s="139">
        <v>10</v>
      </c>
      <c r="AG28" s="139">
        <v>1</v>
      </c>
      <c r="AH28" s="139">
        <v>0.01</v>
      </c>
      <c r="AI28" s="139" t="s">
        <v>242</v>
      </c>
      <c r="AJ28" s="139">
        <v>0.45</v>
      </c>
      <c r="AK28" s="139">
        <v>1780</v>
      </c>
      <c r="AL28" s="139">
        <v>907</v>
      </c>
      <c r="AM28" s="139">
        <v>0.01</v>
      </c>
      <c r="AN28" s="139">
        <v>5</v>
      </c>
      <c r="AO28" s="139">
        <v>730</v>
      </c>
      <c r="AP28" s="139">
        <v>4</v>
      </c>
      <c r="AQ28" s="139">
        <v>0.03</v>
      </c>
      <c r="AR28" s="139" t="s">
        <v>246</v>
      </c>
      <c r="AS28" s="139">
        <v>3</v>
      </c>
      <c r="AT28" s="139">
        <v>12</v>
      </c>
      <c r="AU28" s="139" t="s">
        <v>241</v>
      </c>
      <c r="AV28" s="139">
        <v>0.09</v>
      </c>
      <c r="AW28" s="139" t="s">
        <v>242</v>
      </c>
      <c r="AX28" s="139" t="s">
        <v>242</v>
      </c>
      <c r="AY28" s="139">
        <v>88</v>
      </c>
      <c r="AZ28" s="139">
        <v>1020</v>
      </c>
      <c r="BA28" s="139">
        <v>18</v>
      </c>
      <c r="BB28" s="211"/>
      <c r="BC28" s="139"/>
      <c r="BD28" s="193">
        <v>8.0000000000000002E-3</v>
      </c>
    </row>
    <row r="29" spans="1:56" s="25" customFormat="1" ht="30" customHeight="1" x14ac:dyDescent="0.3">
      <c r="A29" s="19">
        <v>259</v>
      </c>
      <c r="B29" s="19">
        <v>261.8</v>
      </c>
      <c r="C29" s="155" t="s">
        <v>93</v>
      </c>
      <c r="D29" s="178"/>
      <c r="E29" s="178"/>
      <c r="F29" s="178"/>
      <c r="G29" s="156"/>
      <c r="H29" s="155" t="s">
        <v>94</v>
      </c>
      <c r="I29" s="178"/>
      <c r="J29" s="178"/>
      <c r="K29" s="178"/>
      <c r="L29" s="156"/>
      <c r="M29" s="62"/>
      <c r="N29" s="91" t="s">
        <v>67</v>
      </c>
      <c r="O29" s="52"/>
      <c r="P29" s="53"/>
      <c r="Q29" s="54"/>
      <c r="R29" s="108"/>
      <c r="S29" s="102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214"/>
      <c r="BC29" s="144"/>
      <c r="BD29" s="197"/>
    </row>
    <row r="30" spans="1:56" s="26" customFormat="1" ht="30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152"/>
      <c r="N30" s="152"/>
      <c r="O30" s="28">
        <v>259</v>
      </c>
      <c r="P30" s="24">
        <v>261.8</v>
      </c>
      <c r="Q30" s="45">
        <f t="shared" ref="Q30" si="2">P30-O30</f>
        <v>2.8000000000000114</v>
      </c>
      <c r="R30" s="58" t="s">
        <v>81</v>
      </c>
      <c r="S30" t="s">
        <v>252</v>
      </c>
      <c r="T30">
        <v>2.88</v>
      </c>
      <c r="U30">
        <v>4</v>
      </c>
      <c r="V30" t="s">
        <v>242</v>
      </c>
      <c r="W30">
        <v>20</v>
      </c>
      <c r="X30" t="s">
        <v>243</v>
      </c>
      <c r="Y30" t="s">
        <v>246</v>
      </c>
      <c r="Z30">
        <v>2.69</v>
      </c>
      <c r="AA30" t="s">
        <v>243</v>
      </c>
      <c r="AB30">
        <v>24</v>
      </c>
      <c r="AC30">
        <v>26</v>
      </c>
      <c r="AD30">
        <v>28</v>
      </c>
      <c r="AE30">
        <v>4.2300000000000004</v>
      </c>
      <c r="AF30">
        <v>10</v>
      </c>
      <c r="AG30" t="s">
        <v>245</v>
      </c>
      <c r="AH30">
        <v>0.02</v>
      </c>
      <c r="AI30">
        <v>10</v>
      </c>
      <c r="AJ30">
        <v>2.59</v>
      </c>
      <c r="AK30">
        <v>804</v>
      </c>
      <c r="AL30">
        <v>7</v>
      </c>
      <c r="AM30">
        <v>0.03</v>
      </c>
      <c r="AN30">
        <v>13</v>
      </c>
      <c r="AO30">
        <v>2250</v>
      </c>
      <c r="AP30">
        <v>2</v>
      </c>
      <c r="AQ30">
        <v>0.01</v>
      </c>
      <c r="AR30">
        <v>2</v>
      </c>
      <c r="AS30">
        <v>5</v>
      </c>
      <c r="AT30">
        <v>158</v>
      </c>
      <c r="AU30" t="s">
        <v>241</v>
      </c>
      <c r="AV30">
        <v>0.21</v>
      </c>
      <c r="AW30" t="s">
        <v>242</v>
      </c>
      <c r="AX30" t="s">
        <v>242</v>
      </c>
      <c r="AY30">
        <v>80</v>
      </c>
      <c r="AZ30">
        <v>10</v>
      </c>
      <c r="BA30">
        <v>92</v>
      </c>
      <c r="BB30" s="206"/>
      <c r="BC30"/>
      <c r="BD30" s="198" t="s">
        <v>247</v>
      </c>
    </row>
    <row r="31" spans="1:56" s="20" customFormat="1" ht="99.75" customHeight="1" x14ac:dyDescent="0.3">
      <c r="A31" s="19">
        <v>261.8</v>
      </c>
      <c r="B31" s="19">
        <v>291</v>
      </c>
      <c r="C31" s="155" t="s">
        <v>115</v>
      </c>
      <c r="D31" s="178"/>
      <c r="E31" s="178"/>
      <c r="F31" s="178"/>
      <c r="G31" s="156"/>
      <c r="H31" s="155" t="s">
        <v>116</v>
      </c>
      <c r="I31" s="178"/>
      <c r="J31" s="178"/>
      <c r="K31" s="178"/>
      <c r="L31" s="156"/>
      <c r="M31" s="155" t="s">
        <v>91</v>
      </c>
      <c r="N31" s="156"/>
      <c r="O31" s="28"/>
      <c r="P31" s="92"/>
      <c r="Q31" s="29"/>
      <c r="R31" s="55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209"/>
      <c r="BC31" s="140"/>
      <c r="BD31" s="195"/>
    </row>
    <row r="32" spans="1:56" s="20" customFormat="1" ht="30" customHeight="1" x14ac:dyDescent="0.3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40"/>
      <c r="N32" s="82" t="s">
        <v>100</v>
      </c>
      <c r="O32" s="28">
        <v>261.8</v>
      </c>
      <c r="P32" s="75">
        <v>264</v>
      </c>
      <c r="Q32" s="29">
        <f>P32-O32</f>
        <v>2.1999999999999886</v>
      </c>
      <c r="R32" s="55" t="s">
        <v>82</v>
      </c>
      <c r="S32" s="139" t="s">
        <v>252</v>
      </c>
      <c r="T32" s="139">
        <v>1.74</v>
      </c>
      <c r="U32" s="139">
        <v>11</v>
      </c>
      <c r="V32" s="139" t="s">
        <v>242</v>
      </c>
      <c r="W32" s="139" t="s">
        <v>242</v>
      </c>
      <c r="X32" s="139" t="s">
        <v>243</v>
      </c>
      <c r="Y32" s="139" t="s">
        <v>246</v>
      </c>
      <c r="Z32" s="139">
        <v>9.3000000000000007</v>
      </c>
      <c r="AA32" s="139" t="s">
        <v>243</v>
      </c>
      <c r="AB32" s="139">
        <v>8</v>
      </c>
      <c r="AC32" s="139">
        <v>35</v>
      </c>
      <c r="AD32" s="139">
        <v>64</v>
      </c>
      <c r="AE32" s="139">
        <v>3.59</v>
      </c>
      <c r="AF32" s="139">
        <v>10</v>
      </c>
      <c r="AG32" s="139" t="s">
        <v>245</v>
      </c>
      <c r="AH32" s="139" t="s">
        <v>244</v>
      </c>
      <c r="AI32" s="139" t="s">
        <v>242</v>
      </c>
      <c r="AJ32" s="139">
        <v>0.57999999999999996</v>
      </c>
      <c r="AK32" s="139">
        <v>1195</v>
      </c>
      <c r="AL32" s="139">
        <v>1580</v>
      </c>
      <c r="AM32" s="139" t="s">
        <v>244</v>
      </c>
      <c r="AN32" s="139">
        <v>9</v>
      </c>
      <c r="AO32" s="139">
        <v>300</v>
      </c>
      <c r="AP32" s="139">
        <v>2</v>
      </c>
      <c r="AQ32" s="139">
        <v>7.0000000000000007E-2</v>
      </c>
      <c r="AR32" s="139" t="s">
        <v>246</v>
      </c>
      <c r="AS32" s="139">
        <v>2</v>
      </c>
      <c r="AT32" s="139">
        <v>31</v>
      </c>
      <c r="AU32" s="139" t="s">
        <v>241</v>
      </c>
      <c r="AV32" s="139">
        <v>0.09</v>
      </c>
      <c r="AW32" s="139" t="s">
        <v>242</v>
      </c>
      <c r="AX32" s="139" t="s">
        <v>242</v>
      </c>
      <c r="AY32" s="139">
        <v>52</v>
      </c>
      <c r="AZ32" s="139">
        <v>1570</v>
      </c>
      <c r="BA32" s="139">
        <v>21</v>
      </c>
      <c r="BB32" s="211"/>
      <c r="BC32" s="139"/>
      <c r="BD32" s="193" t="s">
        <v>247</v>
      </c>
    </row>
    <row r="33" spans="1:56" s="20" customFormat="1" ht="30" customHeight="1" x14ac:dyDescent="0.3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40"/>
      <c r="N33" s="90" t="s">
        <v>100</v>
      </c>
      <c r="O33" s="28">
        <f>P32</f>
        <v>264</v>
      </c>
      <c r="P33" s="75">
        <v>267</v>
      </c>
      <c r="Q33" s="29">
        <f t="shared" ref="Q33:Q41" si="3">P33-O33</f>
        <v>3</v>
      </c>
      <c r="R33" s="55" t="s">
        <v>101</v>
      </c>
      <c r="S33" s="139" t="s">
        <v>252</v>
      </c>
      <c r="T33" s="139">
        <v>1.43</v>
      </c>
      <c r="U33" s="139">
        <v>7</v>
      </c>
      <c r="V33" s="139" t="s">
        <v>242</v>
      </c>
      <c r="W33" s="139" t="s">
        <v>242</v>
      </c>
      <c r="X33" s="139" t="s">
        <v>243</v>
      </c>
      <c r="Y33" s="139" t="s">
        <v>246</v>
      </c>
      <c r="Z33" s="139">
        <v>6.43</v>
      </c>
      <c r="AA33" s="139" t="s">
        <v>243</v>
      </c>
      <c r="AB33" s="139">
        <v>5</v>
      </c>
      <c r="AC33" s="139">
        <v>45</v>
      </c>
      <c r="AD33" s="139">
        <v>75</v>
      </c>
      <c r="AE33" s="139">
        <v>2.66</v>
      </c>
      <c r="AF33" s="139" t="s">
        <v>242</v>
      </c>
      <c r="AG33" s="139" t="s">
        <v>245</v>
      </c>
      <c r="AH33" s="139">
        <v>0.02</v>
      </c>
      <c r="AI33" s="139" t="s">
        <v>242</v>
      </c>
      <c r="AJ33" s="139">
        <v>0.36</v>
      </c>
      <c r="AK33" s="139">
        <v>966</v>
      </c>
      <c r="AL33" s="139">
        <v>1100</v>
      </c>
      <c r="AM33" s="139">
        <v>0.01</v>
      </c>
      <c r="AN33" s="139">
        <v>6</v>
      </c>
      <c r="AO33" s="139">
        <v>150</v>
      </c>
      <c r="AP33" s="139" t="s">
        <v>246</v>
      </c>
      <c r="AQ33" s="139">
        <v>0.06</v>
      </c>
      <c r="AR33" s="139" t="s">
        <v>246</v>
      </c>
      <c r="AS33" s="139">
        <v>2</v>
      </c>
      <c r="AT33" s="139">
        <v>12</v>
      </c>
      <c r="AU33" s="139" t="s">
        <v>241</v>
      </c>
      <c r="AV33" s="139">
        <v>7.0000000000000007E-2</v>
      </c>
      <c r="AW33" s="139" t="s">
        <v>242</v>
      </c>
      <c r="AX33" s="139" t="s">
        <v>242</v>
      </c>
      <c r="AY33" s="139">
        <v>39</v>
      </c>
      <c r="AZ33" s="139">
        <v>940</v>
      </c>
      <c r="BA33" s="139">
        <v>13</v>
      </c>
      <c r="BB33" s="211"/>
      <c r="BC33" s="139"/>
      <c r="BD33" s="193" t="s">
        <v>247</v>
      </c>
    </row>
    <row r="34" spans="1:56" s="20" customFormat="1" ht="30" customHeight="1" x14ac:dyDescent="0.3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40"/>
      <c r="N34" s="82" t="s">
        <v>106</v>
      </c>
      <c r="O34" s="28">
        <f t="shared" ref="O34:O37" si="4">P33</f>
        <v>267</v>
      </c>
      <c r="P34" s="75">
        <v>270</v>
      </c>
      <c r="Q34" s="29">
        <f t="shared" si="3"/>
        <v>3</v>
      </c>
      <c r="R34" s="55" t="s">
        <v>102</v>
      </c>
      <c r="S34" s="139" t="s">
        <v>252</v>
      </c>
      <c r="T34" s="139">
        <v>1.31</v>
      </c>
      <c r="U34" s="139">
        <v>4</v>
      </c>
      <c r="V34" s="139" t="s">
        <v>242</v>
      </c>
      <c r="W34" s="139" t="s">
        <v>242</v>
      </c>
      <c r="X34" s="139" t="s">
        <v>243</v>
      </c>
      <c r="Y34" s="139" t="s">
        <v>246</v>
      </c>
      <c r="Z34" s="139">
        <v>6.01</v>
      </c>
      <c r="AA34" s="139" t="s">
        <v>243</v>
      </c>
      <c r="AB34" s="139">
        <v>4</v>
      </c>
      <c r="AC34" s="139">
        <v>57</v>
      </c>
      <c r="AD34" s="139">
        <v>136</v>
      </c>
      <c r="AE34" s="139">
        <v>2.5499999999999998</v>
      </c>
      <c r="AF34" s="139" t="s">
        <v>242</v>
      </c>
      <c r="AG34" s="139" t="s">
        <v>245</v>
      </c>
      <c r="AH34" s="139">
        <v>0.02</v>
      </c>
      <c r="AI34" s="139" t="s">
        <v>242</v>
      </c>
      <c r="AJ34" s="139">
        <v>0.27</v>
      </c>
      <c r="AK34" s="139">
        <v>851</v>
      </c>
      <c r="AL34" s="139">
        <v>1320</v>
      </c>
      <c r="AM34" s="139">
        <v>0.01</v>
      </c>
      <c r="AN34" s="139">
        <v>5</v>
      </c>
      <c r="AO34" s="139">
        <v>100</v>
      </c>
      <c r="AP34" s="139" t="s">
        <v>246</v>
      </c>
      <c r="AQ34" s="139">
        <v>0.08</v>
      </c>
      <c r="AR34" s="139" t="s">
        <v>246</v>
      </c>
      <c r="AS34" s="139">
        <v>3</v>
      </c>
      <c r="AT34" s="139">
        <v>11</v>
      </c>
      <c r="AU34" s="139" t="s">
        <v>241</v>
      </c>
      <c r="AV34" s="139">
        <v>0.09</v>
      </c>
      <c r="AW34" s="139" t="s">
        <v>242</v>
      </c>
      <c r="AX34" s="139" t="s">
        <v>242</v>
      </c>
      <c r="AY34" s="139">
        <v>42</v>
      </c>
      <c r="AZ34" s="139">
        <v>910</v>
      </c>
      <c r="BA34" s="139">
        <v>8</v>
      </c>
      <c r="BB34" s="211"/>
      <c r="BC34" s="139"/>
      <c r="BD34" s="193" t="s">
        <v>247</v>
      </c>
    </row>
    <row r="35" spans="1:56" s="20" customFormat="1" ht="30" customHeigh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40"/>
      <c r="N35" s="82" t="s">
        <v>107</v>
      </c>
      <c r="O35" s="28">
        <f t="shared" si="4"/>
        <v>270</v>
      </c>
      <c r="P35" s="75">
        <v>273</v>
      </c>
      <c r="Q35" s="29">
        <f t="shared" si="3"/>
        <v>3</v>
      </c>
      <c r="R35" s="55" t="s">
        <v>103</v>
      </c>
      <c r="S35" s="139">
        <v>0.2</v>
      </c>
      <c r="T35" s="139">
        <v>1.1599999999999999</v>
      </c>
      <c r="U35" s="139" t="s">
        <v>246</v>
      </c>
      <c r="V35" s="139" t="s">
        <v>242</v>
      </c>
      <c r="W35" s="139">
        <v>10</v>
      </c>
      <c r="X35" s="139" t="s">
        <v>243</v>
      </c>
      <c r="Y35" s="139" t="s">
        <v>246</v>
      </c>
      <c r="Z35" s="139">
        <v>4.49</v>
      </c>
      <c r="AA35" s="139" t="s">
        <v>243</v>
      </c>
      <c r="AB35" s="139">
        <v>3</v>
      </c>
      <c r="AC35" s="139">
        <v>68</v>
      </c>
      <c r="AD35" s="139">
        <v>270</v>
      </c>
      <c r="AE35" s="139">
        <v>1.55</v>
      </c>
      <c r="AF35" s="139" t="s">
        <v>242</v>
      </c>
      <c r="AG35" s="139" t="s">
        <v>245</v>
      </c>
      <c r="AH35" s="139">
        <v>0.05</v>
      </c>
      <c r="AI35" s="139" t="s">
        <v>242</v>
      </c>
      <c r="AJ35" s="139">
        <v>0.19</v>
      </c>
      <c r="AK35" s="139">
        <v>636</v>
      </c>
      <c r="AL35" s="139">
        <v>1200</v>
      </c>
      <c r="AM35" s="139">
        <v>0.02</v>
      </c>
      <c r="AN35" s="139">
        <v>2</v>
      </c>
      <c r="AO35" s="139">
        <v>40</v>
      </c>
      <c r="AP35" s="139" t="s">
        <v>246</v>
      </c>
      <c r="AQ35" s="139">
        <v>7.0000000000000007E-2</v>
      </c>
      <c r="AR35" s="139" t="s">
        <v>246</v>
      </c>
      <c r="AS35" s="139">
        <v>3</v>
      </c>
      <c r="AT35" s="139">
        <v>14</v>
      </c>
      <c r="AU35" s="139" t="s">
        <v>241</v>
      </c>
      <c r="AV35" s="139">
        <v>0.11</v>
      </c>
      <c r="AW35" s="139" t="s">
        <v>242</v>
      </c>
      <c r="AX35" s="139" t="s">
        <v>242</v>
      </c>
      <c r="AY35" s="139">
        <v>35</v>
      </c>
      <c r="AZ35" s="139">
        <v>690</v>
      </c>
      <c r="BA35" s="139">
        <v>6</v>
      </c>
      <c r="BB35" s="211"/>
      <c r="BC35" s="139"/>
      <c r="BD35" s="193" t="s">
        <v>247</v>
      </c>
    </row>
    <row r="36" spans="1:56" s="20" customFormat="1" ht="30" customHeight="1" x14ac:dyDescent="0.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40"/>
      <c r="N36" s="82" t="s">
        <v>108</v>
      </c>
      <c r="O36" s="28">
        <f t="shared" si="4"/>
        <v>273</v>
      </c>
      <c r="P36" s="75">
        <v>276</v>
      </c>
      <c r="Q36" s="29">
        <f t="shared" si="3"/>
        <v>3</v>
      </c>
      <c r="R36" s="55" t="s">
        <v>104</v>
      </c>
      <c r="S36" s="139">
        <v>0.3</v>
      </c>
      <c r="T36" s="139">
        <v>1.36</v>
      </c>
      <c r="U36" s="139">
        <v>4</v>
      </c>
      <c r="V36" s="139" t="s">
        <v>242</v>
      </c>
      <c r="W36" s="139">
        <v>10</v>
      </c>
      <c r="X36" s="139" t="s">
        <v>243</v>
      </c>
      <c r="Y36" s="139" t="s">
        <v>246</v>
      </c>
      <c r="Z36" s="139">
        <v>5.12</v>
      </c>
      <c r="AA36" s="139" t="s">
        <v>243</v>
      </c>
      <c r="AB36" s="139">
        <v>4</v>
      </c>
      <c r="AC36" s="139">
        <v>77</v>
      </c>
      <c r="AD36" s="139">
        <v>280</v>
      </c>
      <c r="AE36" s="139">
        <v>1.89</v>
      </c>
      <c r="AF36" s="139" t="s">
        <v>242</v>
      </c>
      <c r="AG36" s="139" t="s">
        <v>245</v>
      </c>
      <c r="AH36" s="139">
        <v>0.06</v>
      </c>
      <c r="AI36" s="139" t="s">
        <v>242</v>
      </c>
      <c r="AJ36" s="139">
        <v>0.24</v>
      </c>
      <c r="AK36" s="139">
        <v>787</v>
      </c>
      <c r="AL36" s="139">
        <v>1325</v>
      </c>
      <c r="AM36" s="139">
        <v>0.02</v>
      </c>
      <c r="AN36" s="139">
        <v>4</v>
      </c>
      <c r="AO36" s="139">
        <v>120</v>
      </c>
      <c r="AP36" s="139">
        <v>2</v>
      </c>
      <c r="AQ36" s="139">
        <v>7.0000000000000007E-2</v>
      </c>
      <c r="AR36" s="139" t="s">
        <v>246</v>
      </c>
      <c r="AS36" s="139">
        <v>3</v>
      </c>
      <c r="AT36" s="139">
        <v>16</v>
      </c>
      <c r="AU36" s="139" t="s">
        <v>241</v>
      </c>
      <c r="AV36" s="139">
        <v>0.12</v>
      </c>
      <c r="AW36" s="139" t="s">
        <v>242</v>
      </c>
      <c r="AX36" s="139" t="s">
        <v>242</v>
      </c>
      <c r="AY36" s="139">
        <v>50</v>
      </c>
      <c r="AZ36" s="139">
        <v>890</v>
      </c>
      <c r="BA36" s="139">
        <v>9</v>
      </c>
      <c r="BB36" s="211"/>
      <c r="BC36" s="139"/>
      <c r="BD36" s="193" t="s">
        <v>247</v>
      </c>
    </row>
    <row r="37" spans="1:56" s="20" customFormat="1" ht="30" customHeight="1" x14ac:dyDescent="0.3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40"/>
      <c r="N37" s="82" t="s">
        <v>109</v>
      </c>
      <c r="O37" s="28">
        <f t="shared" si="4"/>
        <v>276</v>
      </c>
      <c r="P37" s="92">
        <v>279</v>
      </c>
      <c r="Q37" s="29">
        <f t="shared" si="3"/>
        <v>3</v>
      </c>
      <c r="R37" s="55" t="s">
        <v>105</v>
      </c>
      <c r="S37" s="139">
        <v>10.8</v>
      </c>
      <c r="T37" s="139">
        <v>0.7</v>
      </c>
      <c r="U37" s="139">
        <v>7</v>
      </c>
      <c r="V37" s="139" t="s">
        <v>242</v>
      </c>
      <c r="W37" s="139">
        <v>20</v>
      </c>
      <c r="X37" s="139" t="s">
        <v>243</v>
      </c>
      <c r="Y37" s="139">
        <v>54</v>
      </c>
      <c r="Z37" s="139">
        <v>5.72</v>
      </c>
      <c r="AA37" s="139">
        <v>0.5</v>
      </c>
      <c r="AB37" s="139">
        <v>7</v>
      </c>
      <c r="AC37" s="139">
        <v>44</v>
      </c>
      <c r="AD37" s="139" t="s">
        <v>240</v>
      </c>
      <c r="AE37" s="139">
        <v>3.69</v>
      </c>
      <c r="AF37" s="139" t="s">
        <v>242</v>
      </c>
      <c r="AG37" s="139" t="s">
        <v>245</v>
      </c>
      <c r="AH37" s="139">
        <v>0.06</v>
      </c>
      <c r="AI37" s="139" t="s">
        <v>242</v>
      </c>
      <c r="AJ37" s="139">
        <v>0.3</v>
      </c>
      <c r="AK37" s="139">
        <v>722</v>
      </c>
      <c r="AL37" s="139">
        <v>2040</v>
      </c>
      <c r="AM37" s="139">
        <v>0.01</v>
      </c>
      <c r="AN37" s="139">
        <v>12</v>
      </c>
      <c r="AO37" s="139">
        <v>440</v>
      </c>
      <c r="AP37" s="139">
        <v>6</v>
      </c>
      <c r="AQ37" s="139">
        <v>0.49</v>
      </c>
      <c r="AR37" s="139">
        <v>2</v>
      </c>
      <c r="AS37" s="139">
        <v>1</v>
      </c>
      <c r="AT37" s="139">
        <v>28</v>
      </c>
      <c r="AU37" s="139" t="s">
        <v>241</v>
      </c>
      <c r="AV37" s="139">
        <v>0.09</v>
      </c>
      <c r="AW37" s="139" t="s">
        <v>242</v>
      </c>
      <c r="AX37" s="139" t="s">
        <v>242</v>
      </c>
      <c r="AY37" s="139">
        <v>75</v>
      </c>
      <c r="AZ37" s="139">
        <v>2410</v>
      </c>
      <c r="BA37" s="139">
        <v>10</v>
      </c>
      <c r="BB37" s="211">
        <v>1.0149999999999999</v>
      </c>
      <c r="BC37" s="139"/>
      <c r="BD37" s="193">
        <v>0.151</v>
      </c>
    </row>
    <row r="38" spans="1:56" s="96" customFormat="1" ht="30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97"/>
      <c r="N38" s="92" t="s">
        <v>109</v>
      </c>
      <c r="O38" s="28">
        <v>279</v>
      </c>
      <c r="P38" s="24">
        <v>282</v>
      </c>
      <c r="Q38" s="29">
        <f t="shared" si="3"/>
        <v>3</v>
      </c>
      <c r="R38" s="55" t="s">
        <v>110</v>
      </c>
      <c r="S38" s="139">
        <v>0.7</v>
      </c>
      <c r="T38" s="139">
        <v>0.95</v>
      </c>
      <c r="U38" s="139">
        <v>3</v>
      </c>
      <c r="V38" s="139" t="s">
        <v>242</v>
      </c>
      <c r="W38" s="139">
        <v>20</v>
      </c>
      <c r="X38" s="139" t="s">
        <v>243</v>
      </c>
      <c r="Y38" s="139" t="s">
        <v>246</v>
      </c>
      <c r="Z38" s="139">
        <v>5.25</v>
      </c>
      <c r="AA38" s="139" t="s">
        <v>243</v>
      </c>
      <c r="AB38" s="139">
        <v>5</v>
      </c>
      <c r="AC38" s="139">
        <v>50</v>
      </c>
      <c r="AD38" s="139">
        <v>712</v>
      </c>
      <c r="AE38" s="139">
        <v>1.46</v>
      </c>
      <c r="AF38" s="139" t="s">
        <v>242</v>
      </c>
      <c r="AG38" s="139" t="s">
        <v>245</v>
      </c>
      <c r="AH38" s="139">
        <v>0.04</v>
      </c>
      <c r="AI38" s="139" t="s">
        <v>242</v>
      </c>
      <c r="AJ38" s="139">
        <v>0.45</v>
      </c>
      <c r="AK38" s="139">
        <v>616</v>
      </c>
      <c r="AL38" s="139">
        <v>728</v>
      </c>
      <c r="AM38" s="139">
        <v>0.01</v>
      </c>
      <c r="AN38" s="139">
        <v>11</v>
      </c>
      <c r="AO38" s="139">
        <v>420</v>
      </c>
      <c r="AP38" s="139">
        <v>2</v>
      </c>
      <c r="AQ38" s="139">
        <v>0.05</v>
      </c>
      <c r="AR38" s="139" t="s">
        <v>246</v>
      </c>
      <c r="AS38" s="139">
        <v>2</v>
      </c>
      <c r="AT38" s="139">
        <v>66</v>
      </c>
      <c r="AU38" s="139" t="s">
        <v>241</v>
      </c>
      <c r="AV38" s="139">
        <v>0.11</v>
      </c>
      <c r="AW38" s="139" t="s">
        <v>242</v>
      </c>
      <c r="AX38" s="139" t="s">
        <v>242</v>
      </c>
      <c r="AY38" s="139">
        <v>39</v>
      </c>
      <c r="AZ38" s="139">
        <v>1650</v>
      </c>
      <c r="BA38" s="139">
        <v>15</v>
      </c>
      <c r="BB38" s="211"/>
      <c r="BC38" s="139"/>
      <c r="BD38" s="193">
        <v>8.9999999999999993E-3</v>
      </c>
    </row>
    <row r="39" spans="1:56" s="96" customFormat="1" ht="30" customHeight="1" x14ac:dyDescent="0.3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97"/>
      <c r="N39" s="90" t="s">
        <v>117</v>
      </c>
      <c r="O39" s="28">
        <f>P38</f>
        <v>282</v>
      </c>
      <c r="P39" s="24">
        <v>285</v>
      </c>
      <c r="Q39" s="29">
        <f t="shared" si="3"/>
        <v>3</v>
      </c>
      <c r="R39" s="55" t="s">
        <v>111</v>
      </c>
      <c r="S39" s="139">
        <v>0.5</v>
      </c>
      <c r="T39" s="139">
        <v>0.68</v>
      </c>
      <c r="U39" s="139" t="s">
        <v>246</v>
      </c>
      <c r="V39" s="139" t="s">
        <v>242</v>
      </c>
      <c r="W39" s="139" t="s">
        <v>242</v>
      </c>
      <c r="X39" s="139" t="s">
        <v>243</v>
      </c>
      <c r="Y39" s="139">
        <v>2</v>
      </c>
      <c r="Z39" s="139">
        <v>7.9</v>
      </c>
      <c r="AA39" s="139" t="s">
        <v>243</v>
      </c>
      <c r="AB39" s="139">
        <v>4</v>
      </c>
      <c r="AC39" s="139">
        <v>14</v>
      </c>
      <c r="AD39" s="139">
        <v>627</v>
      </c>
      <c r="AE39" s="139">
        <v>1.83</v>
      </c>
      <c r="AF39" s="139" t="s">
        <v>242</v>
      </c>
      <c r="AG39" s="139" t="s">
        <v>245</v>
      </c>
      <c r="AH39" s="139" t="s">
        <v>244</v>
      </c>
      <c r="AI39" s="139" t="s">
        <v>242</v>
      </c>
      <c r="AJ39" s="139">
        <v>0.32</v>
      </c>
      <c r="AK39" s="139">
        <v>899</v>
      </c>
      <c r="AL39" s="139">
        <v>697</v>
      </c>
      <c r="AM39" s="139" t="s">
        <v>244</v>
      </c>
      <c r="AN39" s="139">
        <v>7</v>
      </c>
      <c r="AO39" s="139">
        <v>70</v>
      </c>
      <c r="AP39" s="139">
        <v>2</v>
      </c>
      <c r="AQ39" s="139">
        <v>0.05</v>
      </c>
      <c r="AR39" s="139" t="s">
        <v>246</v>
      </c>
      <c r="AS39" s="139">
        <v>1</v>
      </c>
      <c r="AT39" s="139">
        <v>74</v>
      </c>
      <c r="AU39" s="139" t="s">
        <v>241</v>
      </c>
      <c r="AV39" s="139">
        <v>0.08</v>
      </c>
      <c r="AW39" s="139" t="s">
        <v>242</v>
      </c>
      <c r="AX39" s="139" t="s">
        <v>242</v>
      </c>
      <c r="AY39" s="139">
        <v>35</v>
      </c>
      <c r="AZ39" s="139">
        <v>930</v>
      </c>
      <c r="BA39" s="139">
        <v>11</v>
      </c>
      <c r="BB39" s="211"/>
      <c r="BC39" s="139"/>
      <c r="BD39" s="193">
        <v>6.0000000000000001E-3</v>
      </c>
    </row>
    <row r="40" spans="1:56" s="96" customFormat="1" ht="30" customHeight="1" x14ac:dyDescent="0.3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97"/>
      <c r="N40" s="90" t="s">
        <v>117</v>
      </c>
      <c r="O40" s="28">
        <f t="shared" ref="O40:O41" si="5">P39</f>
        <v>285</v>
      </c>
      <c r="P40" s="24">
        <v>288</v>
      </c>
      <c r="Q40" s="29">
        <f t="shared" si="3"/>
        <v>3</v>
      </c>
      <c r="R40" s="55" t="s">
        <v>112</v>
      </c>
      <c r="S40" s="139">
        <v>0.5</v>
      </c>
      <c r="T40" s="139">
        <v>1.74</v>
      </c>
      <c r="U40" s="139">
        <v>4</v>
      </c>
      <c r="V40" s="139" t="s">
        <v>242</v>
      </c>
      <c r="W40" s="139" t="s">
        <v>242</v>
      </c>
      <c r="X40" s="139" t="s">
        <v>243</v>
      </c>
      <c r="Y40" s="139">
        <v>2</v>
      </c>
      <c r="Z40" s="139">
        <v>8</v>
      </c>
      <c r="AA40" s="139" t="s">
        <v>243</v>
      </c>
      <c r="AB40" s="139">
        <v>10</v>
      </c>
      <c r="AC40" s="139">
        <v>35</v>
      </c>
      <c r="AD40" s="139">
        <v>962</v>
      </c>
      <c r="AE40" s="139">
        <v>2.37</v>
      </c>
      <c r="AF40" s="139" t="s">
        <v>242</v>
      </c>
      <c r="AG40" s="139" t="s">
        <v>245</v>
      </c>
      <c r="AH40" s="139">
        <v>0.01</v>
      </c>
      <c r="AI40" s="139">
        <v>10</v>
      </c>
      <c r="AJ40" s="139">
        <v>1.45</v>
      </c>
      <c r="AK40" s="139">
        <v>1290</v>
      </c>
      <c r="AL40" s="139">
        <v>221</v>
      </c>
      <c r="AM40" s="139" t="s">
        <v>244</v>
      </c>
      <c r="AN40" s="139">
        <v>18</v>
      </c>
      <c r="AO40" s="139">
        <v>1230</v>
      </c>
      <c r="AP40" s="139">
        <v>4</v>
      </c>
      <c r="AQ40" s="139">
        <v>7.0000000000000007E-2</v>
      </c>
      <c r="AR40" s="139">
        <v>2</v>
      </c>
      <c r="AS40" s="139">
        <v>4</v>
      </c>
      <c r="AT40" s="139">
        <v>152</v>
      </c>
      <c r="AU40" s="139" t="s">
        <v>241</v>
      </c>
      <c r="AV40" s="139">
        <v>0.08</v>
      </c>
      <c r="AW40" s="139" t="s">
        <v>242</v>
      </c>
      <c r="AX40" s="139" t="s">
        <v>242</v>
      </c>
      <c r="AY40" s="139">
        <v>40</v>
      </c>
      <c r="AZ40" s="139">
        <v>270</v>
      </c>
      <c r="BA40" s="139">
        <v>43</v>
      </c>
      <c r="BB40" s="211"/>
      <c r="BC40" s="139"/>
      <c r="BD40" s="193" t="s">
        <v>247</v>
      </c>
    </row>
    <row r="41" spans="1:56" s="96" customFormat="1" ht="30" customHeight="1" x14ac:dyDescent="0.3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97"/>
      <c r="N41" s="90" t="s">
        <v>118</v>
      </c>
      <c r="O41" s="43">
        <f t="shared" si="5"/>
        <v>288</v>
      </c>
      <c r="P41" s="95">
        <v>291</v>
      </c>
      <c r="Q41" s="44">
        <f t="shared" si="3"/>
        <v>3</v>
      </c>
      <c r="R41" s="56" t="s">
        <v>113</v>
      </c>
      <c r="S41" s="139">
        <v>2.6</v>
      </c>
      <c r="T41" s="139">
        <v>1.78</v>
      </c>
      <c r="U41" s="139">
        <v>2</v>
      </c>
      <c r="V41" s="139" t="s">
        <v>242</v>
      </c>
      <c r="W41" s="139">
        <v>90</v>
      </c>
      <c r="X41" s="139" t="s">
        <v>243</v>
      </c>
      <c r="Y41" s="139">
        <v>9</v>
      </c>
      <c r="Z41" s="139">
        <v>10</v>
      </c>
      <c r="AA41" s="139">
        <v>0.7</v>
      </c>
      <c r="AB41" s="139">
        <v>13</v>
      </c>
      <c r="AC41" s="139">
        <v>29</v>
      </c>
      <c r="AD41" s="139">
        <v>4690</v>
      </c>
      <c r="AE41" s="139">
        <v>3.24</v>
      </c>
      <c r="AF41" s="139" t="s">
        <v>242</v>
      </c>
      <c r="AG41" s="139" t="s">
        <v>245</v>
      </c>
      <c r="AH41" s="139">
        <v>0.08</v>
      </c>
      <c r="AI41" s="139" t="s">
        <v>242</v>
      </c>
      <c r="AJ41" s="139">
        <v>1.44</v>
      </c>
      <c r="AK41" s="139">
        <v>1415</v>
      </c>
      <c r="AL41" s="139">
        <v>217</v>
      </c>
      <c r="AM41" s="139">
        <v>0.01</v>
      </c>
      <c r="AN41" s="139">
        <v>22</v>
      </c>
      <c r="AO41" s="139">
        <v>730</v>
      </c>
      <c r="AP41" s="139">
        <v>12</v>
      </c>
      <c r="AQ41" s="139">
        <v>0.38</v>
      </c>
      <c r="AR41" s="139">
        <v>3</v>
      </c>
      <c r="AS41" s="139">
        <v>3</v>
      </c>
      <c r="AT41" s="139">
        <v>246</v>
      </c>
      <c r="AU41" s="139" t="s">
        <v>241</v>
      </c>
      <c r="AV41" s="139">
        <v>7.0000000000000007E-2</v>
      </c>
      <c r="AW41" s="139" t="s">
        <v>242</v>
      </c>
      <c r="AX41" s="139" t="s">
        <v>242</v>
      </c>
      <c r="AY41" s="139">
        <v>42</v>
      </c>
      <c r="AZ41" s="139">
        <v>420</v>
      </c>
      <c r="BA41" s="139">
        <v>44</v>
      </c>
      <c r="BB41" s="211"/>
      <c r="BC41" s="139"/>
      <c r="BD41" s="193">
        <v>0.02</v>
      </c>
    </row>
    <row r="42" spans="1:56" s="25" customFormat="1" ht="30" customHeight="1" x14ac:dyDescent="0.3">
      <c r="A42" s="184">
        <v>291</v>
      </c>
      <c r="B42" s="184">
        <v>300</v>
      </c>
      <c r="C42" s="186" t="s">
        <v>119</v>
      </c>
      <c r="D42" s="187"/>
      <c r="E42" s="187"/>
      <c r="F42" s="187"/>
      <c r="G42" s="188"/>
      <c r="H42" s="186" t="s">
        <v>94</v>
      </c>
      <c r="I42" s="187"/>
      <c r="J42" s="187"/>
      <c r="K42" s="187"/>
      <c r="L42" s="188"/>
      <c r="M42" s="186"/>
      <c r="N42" s="187"/>
      <c r="O42" s="100"/>
      <c r="P42" s="32"/>
      <c r="Q42" s="103"/>
      <c r="R42" s="104"/>
      <c r="S42" s="102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214"/>
      <c r="BC42" s="144"/>
      <c r="BD42" s="197"/>
    </row>
    <row r="43" spans="1:56" s="25" customFormat="1" ht="30" customHeight="1" x14ac:dyDescent="0.3">
      <c r="A43" s="185"/>
      <c r="B43" s="185"/>
      <c r="C43" s="189"/>
      <c r="D43" s="190"/>
      <c r="E43" s="190"/>
      <c r="F43" s="190"/>
      <c r="G43" s="191"/>
      <c r="H43" s="189"/>
      <c r="I43" s="190"/>
      <c r="J43" s="190"/>
      <c r="K43" s="190"/>
      <c r="L43" s="191"/>
      <c r="M43" s="189"/>
      <c r="N43" s="190"/>
      <c r="O43" s="48"/>
      <c r="P43" s="35"/>
      <c r="Q43" s="47"/>
      <c r="R43" s="105"/>
      <c r="S43" s="102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214"/>
      <c r="BC43" s="144"/>
      <c r="BD43" s="197"/>
    </row>
    <row r="44" spans="1:56" s="25" customFormat="1" ht="30" customHeight="1" x14ac:dyDescent="0.3">
      <c r="A44" s="185"/>
      <c r="B44" s="185"/>
      <c r="C44" s="189"/>
      <c r="D44" s="190"/>
      <c r="E44" s="190"/>
      <c r="F44" s="190"/>
      <c r="G44" s="191"/>
      <c r="H44" s="189"/>
      <c r="I44" s="190"/>
      <c r="J44" s="190"/>
      <c r="K44" s="190"/>
      <c r="L44" s="191"/>
      <c r="M44" s="189"/>
      <c r="N44" s="190"/>
      <c r="O44" s="49"/>
      <c r="P44" s="38"/>
      <c r="Q44" s="50"/>
      <c r="R44" s="106"/>
      <c r="S44" s="102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214"/>
      <c r="BC44" s="144"/>
      <c r="BD44" s="197"/>
    </row>
    <row r="45" spans="1:56" s="23" customFormat="1" ht="30" customHeight="1" x14ac:dyDescent="0.3">
      <c r="A45" s="100"/>
      <c r="B45" s="10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40"/>
      <c r="N45" s="41"/>
      <c r="O45" s="24">
        <v>291</v>
      </c>
      <c r="P45" s="24">
        <v>294</v>
      </c>
      <c r="Q45" s="45">
        <v>3</v>
      </c>
      <c r="R45" s="56" t="s">
        <v>114</v>
      </c>
      <c r="S45" s="139" t="s">
        <v>252</v>
      </c>
      <c r="T45" s="139">
        <v>3.16</v>
      </c>
      <c r="U45" s="139">
        <v>3</v>
      </c>
      <c r="V45" s="139" t="s">
        <v>242</v>
      </c>
      <c r="W45" s="139">
        <v>40</v>
      </c>
      <c r="X45" s="139" t="s">
        <v>243</v>
      </c>
      <c r="Y45" s="139" t="s">
        <v>246</v>
      </c>
      <c r="Z45" s="139">
        <v>5.76</v>
      </c>
      <c r="AA45" s="139" t="s">
        <v>243</v>
      </c>
      <c r="AB45" s="139">
        <v>24</v>
      </c>
      <c r="AC45" s="139">
        <v>29</v>
      </c>
      <c r="AD45" s="139">
        <v>324</v>
      </c>
      <c r="AE45" s="139">
        <v>4.92</v>
      </c>
      <c r="AF45" s="139">
        <v>10</v>
      </c>
      <c r="AG45" s="139" t="s">
        <v>245</v>
      </c>
      <c r="AH45" s="139">
        <v>0.22</v>
      </c>
      <c r="AI45" s="139">
        <v>10</v>
      </c>
      <c r="AJ45" s="139">
        <v>2.78</v>
      </c>
      <c r="AK45" s="139">
        <v>1045</v>
      </c>
      <c r="AL45" s="139">
        <v>4</v>
      </c>
      <c r="AM45" s="139">
        <v>0.01</v>
      </c>
      <c r="AN45" s="139">
        <v>21</v>
      </c>
      <c r="AO45" s="139">
        <v>1120</v>
      </c>
      <c r="AP45" s="139">
        <v>5</v>
      </c>
      <c r="AQ45" s="139" t="s">
        <v>244</v>
      </c>
      <c r="AR45" s="139" t="s">
        <v>246</v>
      </c>
      <c r="AS45" s="139">
        <v>6</v>
      </c>
      <c r="AT45" s="139">
        <v>145</v>
      </c>
      <c r="AU45" s="139" t="s">
        <v>241</v>
      </c>
      <c r="AV45" s="139">
        <v>0.04</v>
      </c>
      <c r="AW45" s="139" t="s">
        <v>242</v>
      </c>
      <c r="AX45" s="139" t="s">
        <v>242</v>
      </c>
      <c r="AY45" s="139">
        <v>76</v>
      </c>
      <c r="AZ45" s="139" t="s">
        <v>242</v>
      </c>
      <c r="BA45" s="139">
        <v>111</v>
      </c>
      <c r="BB45" s="211"/>
      <c r="BC45" s="139"/>
      <c r="BD45" s="193" t="s">
        <v>247</v>
      </c>
    </row>
    <row r="46" spans="1:56" s="96" customFormat="1" ht="25.2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97"/>
      <c r="N46" s="92"/>
      <c r="O46" s="28">
        <f>P45</f>
        <v>294</v>
      </c>
      <c r="P46" s="24">
        <v>297</v>
      </c>
      <c r="Q46" s="45">
        <f>P46-O46</f>
        <v>3</v>
      </c>
      <c r="R46" s="56" t="s">
        <v>120</v>
      </c>
      <c r="S46" s="139" t="s">
        <v>252</v>
      </c>
      <c r="T46" s="139">
        <v>3.71</v>
      </c>
      <c r="U46" s="139">
        <v>2</v>
      </c>
      <c r="V46" s="139" t="s">
        <v>242</v>
      </c>
      <c r="W46" s="139">
        <v>310</v>
      </c>
      <c r="X46" s="139" t="s">
        <v>243</v>
      </c>
      <c r="Y46" s="139" t="s">
        <v>246</v>
      </c>
      <c r="Z46" s="139">
        <v>4.17</v>
      </c>
      <c r="AA46" s="139" t="s">
        <v>243</v>
      </c>
      <c r="AB46" s="139">
        <v>33</v>
      </c>
      <c r="AC46" s="139">
        <v>81</v>
      </c>
      <c r="AD46" s="139">
        <v>62</v>
      </c>
      <c r="AE46" s="139">
        <v>5.57</v>
      </c>
      <c r="AF46" s="139">
        <v>10</v>
      </c>
      <c r="AG46" s="139" t="s">
        <v>245</v>
      </c>
      <c r="AH46" s="139">
        <v>0.15</v>
      </c>
      <c r="AI46" s="139">
        <v>10</v>
      </c>
      <c r="AJ46" s="139">
        <v>3.33</v>
      </c>
      <c r="AK46" s="139">
        <v>949</v>
      </c>
      <c r="AL46" s="139">
        <v>2</v>
      </c>
      <c r="AM46" s="139">
        <v>0.02</v>
      </c>
      <c r="AN46" s="139">
        <v>31</v>
      </c>
      <c r="AO46" s="139">
        <v>1360</v>
      </c>
      <c r="AP46" s="139">
        <v>3</v>
      </c>
      <c r="AQ46" s="139" t="s">
        <v>244</v>
      </c>
      <c r="AR46" s="139" t="s">
        <v>246</v>
      </c>
      <c r="AS46" s="139">
        <v>10</v>
      </c>
      <c r="AT46" s="139">
        <v>216</v>
      </c>
      <c r="AU46" s="139" t="s">
        <v>241</v>
      </c>
      <c r="AV46" s="139">
        <v>0.03</v>
      </c>
      <c r="AW46" s="139" t="s">
        <v>242</v>
      </c>
      <c r="AX46" s="139" t="s">
        <v>242</v>
      </c>
      <c r="AY46" s="139">
        <v>112</v>
      </c>
      <c r="AZ46" s="139" t="s">
        <v>242</v>
      </c>
      <c r="BA46" s="139">
        <v>174</v>
      </c>
      <c r="BB46" s="211"/>
      <c r="BC46" s="139"/>
      <c r="BD46" s="193" t="s">
        <v>247</v>
      </c>
    </row>
    <row r="47" spans="1:56" s="115" customFormat="1" ht="30" customHeight="1" x14ac:dyDescent="0.3">
      <c r="F47" s="118" t="s">
        <v>123</v>
      </c>
      <c r="M47" s="146"/>
      <c r="N47" s="147"/>
      <c r="O47" s="71"/>
      <c r="P47" s="148"/>
      <c r="Q47" s="149"/>
      <c r="R47" s="116" t="s">
        <v>121</v>
      </c>
      <c r="S47" s="150">
        <v>0.2</v>
      </c>
      <c r="T47" s="150">
        <v>0.02</v>
      </c>
      <c r="U47" s="150" t="s">
        <v>246</v>
      </c>
      <c r="V47" s="150" t="s">
        <v>242</v>
      </c>
      <c r="W47" s="150">
        <v>20</v>
      </c>
      <c r="X47" s="150" t="s">
        <v>243</v>
      </c>
      <c r="Y47" s="150" t="s">
        <v>246</v>
      </c>
      <c r="Z47" s="150" t="s">
        <v>253</v>
      </c>
      <c r="AA47" s="150" t="s">
        <v>243</v>
      </c>
      <c r="AB47" s="150">
        <v>1</v>
      </c>
      <c r="AC47" s="150" t="s">
        <v>245</v>
      </c>
      <c r="AD47" s="150">
        <v>2</v>
      </c>
      <c r="AE47" s="150">
        <v>0.08</v>
      </c>
      <c r="AF47" s="150" t="s">
        <v>242</v>
      </c>
      <c r="AG47" s="150" t="s">
        <v>245</v>
      </c>
      <c r="AH47" s="150">
        <v>0.01</v>
      </c>
      <c r="AI47" s="150" t="s">
        <v>242</v>
      </c>
      <c r="AJ47" s="150">
        <v>0.57999999999999996</v>
      </c>
      <c r="AK47" s="150">
        <v>81</v>
      </c>
      <c r="AL47" s="150" t="s">
        <v>245</v>
      </c>
      <c r="AM47" s="150">
        <v>0.01</v>
      </c>
      <c r="AN47" s="150">
        <v>3</v>
      </c>
      <c r="AO47" s="150">
        <v>90</v>
      </c>
      <c r="AP47" s="150" t="s">
        <v>246</v>
      </c>
      <c r="AQ47" s="150" t="s">
        <v>244</v>
      </c>
      <c r="AR47" s="150" t="s">
        <v>246</v>
      </c>
      <c r="AS47" s="150" t="s">
        <v>245</v>
      </c>
      <c r="AT47" s="150">
        <v>100</v>
      </c>
      <c r="AU47" s="150" t="s">
        <v>241</v>
      </c>
      <c r="AV47" s="150" t="s">
        <v>244</v>
      </c>
      <c r="AW47" s="150" t="s">
        <v>242</v>
      </c>
      <c r="AX47" s="150" t="s">
        <v>242</v>
      </c>
      <c r="AY47" s="150">
        <v>1</v>
      </c>
      <c r="AZ47" s="150" t="s">
        <v>242</v>
      </c>
      <c r="BA47" s="150">
        <v>2</v>
      </c>
      <c r="BB47" s="211"/>
      <c r="BC47" s="150"/>
      <c r="BD47" s="193" t="s">
        <v>247</v>
      </c>
    </row>
    <row r="48" spans="1:56" s="96" customFormat="1" ht="30" customHeight="1" x14ac:dyDescent="0.3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97"/>
      <c r="N48" s="92"/>
      <c r="O48" s="28">
        <v>297</v>
      </c>
      <c r="P48" s="24">
        <v>300</v>
      </c>
      <c r="Q48" s="45">
        <f t="shared" ref="Q48" si="6">P48-O48</f>
        <v>3</v>
      </c>
      <c r="R48" s="56" t="s">
        <v>122</v>
      </c>
      <c r="S48" s="139" t="s">
        <v>252</v>
      </c>
      <c r="T48" s="139">
        <v>2.27</v>
      </c>
      <c r="U48" s="139">
        <v>7</v>
      </c>
      <c r="V48" s="139" t="s">
        <v>242</v>
      </c>
      <c r="W48" s="139">
        <v>150</v>
      </c>
      <c r="X48" s="139" t="s">
        <v>243</v>
      </c>
      <c r="Y48" s="139" t="s">
        <v>246</v>
      </c>
      <c r="Z48" s="139">
        <v>7.4</v>
      </c>
      <c r="AA48" s="139" t="s">
        <v>243</v>
      </c>
      <c r="AB48" s="139">
        <v>13</v>
      </c>
      <c r="AC48" s="139">
        <v>17</v>
      </c>
      <c r="AD48" s="139">
        <v>185</v>
      </c>
      <c r="AE48" s="139">
        <v>3.8</v>
      </c>
      <c r="AF48" s="139">
        <v>10</v>
      </c>
      <c r="AG48" s="139" t="s">
        <v>245</v>
      </c>
      <c r="AH48" s="139">
        <v>0.08</v>
      </c>
      <c r="AI48" s="139" t="s">
        <v>242</v>
      </c>
      <c r="AJ48" s="139">
        <v>1.34</v>
      </c>
      <c r="AK48" s="139">
        <v>1085</v>
      </c>
      <c r="AL48" s="139">
        <v>109</v>
      </c>
      <c r="AM48" s="139">
        <v>0.02</v>
      </c>
      <c r="AN48" s="139">
        <v>9</v>
      </c>
      <c r="AO48" s="139">
        <v>1140</v>
      </c>
      <c r="AP48" s="139">
        <v>2</v>
      </c>
      <c r="AQ48" s="139">
        <v>0.01</v>
      </c>
      <c r="AR48" s="139" t="s">
        <v>246</v>
      </c>
      <c r="AS48" s="139">
        <v>5</v>
      </c>
      <c r="AT48" s="139">
        <v>132</v>
      </c>
      <c r="AU48" s="139" t="s">
        <v>241</v>
      </c>
      <c r="AV48" s="139">
        <v>7.0000000000000007E-2</v>
      </c>
      <c r="AW48" s="139" t="s">
        <v>242</v>
      </c>
      <c r="AX48" s="139" t="s">
        <v>242</v>
      </c>
      <c r="AY48" s="139">
        <v>53</v>
      </c>
      <c r="AZ48" s="139" t="s">
        <v>242</v>
      </c>
      <c r="BA48" s="139">
        <v>99</v>
      </c>
      <c r="BB48" s="211"/>
      <c r="BC48" s="139"/>
      <c r="BD48" s="193" t="s">
        <v>247</v>
      </c>
    </row>
    <row r="49" spans="1:56" s="23" customFormat="1" ht="99.75" customHeight="1" x14ac:dyDescent="0.3">
      <c r="A49" s="22">
        <v>300</v>
      </c>
      <c r="B49" s="22">
        <v>341</v>
      </c>
      <c r="C49" s="179" t="s">
        <v>166</v>
      </c>
      <c r="D49" s="179"/>
      <c r="E49" s="179"/>
      <c r="F49" s="179"/>
      <c r="G49" s="179"/>
      <c r="H49" s="179" t="s">
        <v>165</v>
      </c>
      <c r="I49" s="179"/>
      <c r="J49" s="179"/>
      <c r="K49" s="179"/>
      <c r="L49" s="179"/>
      <c r="M49" s="164" t="s">
        <v>167</v>
      </c>
      <c r="N49" s="165"/>
      <c r="O49" s="52"/>
      <c r="P49" s="53"/>
      <c r="Q49" s="54"/>
      <c r="R49" s="57"/>
      <c r="S49" s="28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15"/>
      <c r="BC49" s="143"/>
      <c r="BD49" s="199"/>
    </row>
    <row r="50" spans="1:56" s="84" customFormat="1" ht="30" customHeight="1" x14ac:dyDescent="0.3">
      <c r="A50" s="35"/>
      <c r="B50" s="35"/>
      <c r="C50" s="35"/>
      <c r="D50" s="35"/>
      <c r="E50" s="35"/>
      <c r="F50" s="66"/>
      <c r="G50" s="35"/>
      <c r="H50" s="35"/>
      <c r="I50" s="35"/>
      <c r="J50" s="35"/>
      <c r="K50" s="35"/>
      <c r="L50" s="35"/>
      <c r="M50" s="87"/>
      <c r="N50" s="89" t="s">
        <v>160</v>
      </c>
      <c r="O50" s="28">
        <v>300</v>
      </c>
      <c r="P50" s="63">
        <v>303</v>
      </c>
      <c r="Q50" s="29">
        <f>P50-O50</f>
        <v>3</v>
      </c>
      <c r="R50" s="56" t="s">
        <v>124</v>
      </c>
      <c r="S50" s="139" t="s">
        <v>252</v>
      </c>
      <c r="T50" s="139">
        <v>1.6</v>
      </c>
      <c r="U50" s="139">
        <v>9</v>
      </c>
      <c r="V50" s="139" t="s">
        <v>242</v>
      </c>
      <c r="W50" s="139" t="s">
        <v>242</v>
      </c>
      <c r="X50" s="139" t="s">
        <v>243</v>
      </c>
      <c r="Y50" s="139" t="s">
        <v>246</v>
      </c>
      <c r="Z50" s="139">
        <v>8.4</v>
      </c>
      <c r="AA50" s="139" t="s">
        <v>243</v>
      </c>
      <c r="AB50" s="139">
        <v>4</v>
      </c>
      <c r="AC50" s="139">
        <v>15</v>
      </c>
      <c r="AD50" s="139">
        <v>23</v>
      </c>
      <c r="AE50" s="139">
        <v>3.27</v>
      </c>
      <c r="AF50" s="139" t="s">
        <v>242</v>
      </c>
      <c r="AG50" s="139" t="s">
        <v>245</v>
      </c>
      <c r="AH50" s="139" t="s">
        <v>244</v>
      </c>
      <c r="AI50" s="139" t="s">
        <v>242</v>
      </c>
      <c r="AJ50" s="139">
        <v>0.36</v>
      </c>
      <c r="AK50" s="139">
        <v>1115</v>
      </c>
      <c r="AL50" s="139">
        <v>13</v>
      </c>
      <c r="AM50" s="139">
        <v>0.01</v>
      </c>
      <c r="AN50" s="139">
        <v>2</v>
      </c>
      <c r="AO50" s="139">
        <v>450</v>
      </c>
      <c r="AP50" s="139" t="s">
        <v>246</v>
      </c>
      <c r="AQ50" s="139" t="s">
        <v>244</v>
      </c>
      <c r="AR50" s="139" t="s">
        <v>246</v>
      </c>
      <c r="AS50" s="139">
        <v>2</v>
      </c>
      <c r="AT50" s="139">
        <v>21</v>
      </c>
      <c r="AU50" s="139" t="s">
        <v>241</v>
      </c>
      <c r="AV50" s="139">
        <v>0.08</v>
      </c>
      <c r="AW50" s="139" t="s">
        <v>242</v>
      </c>
      <c r="AX50" s="139" t="s">
        <v>242</v>
      </c>
      <c r="AY50" s="139">
        <v>18</v>
      </c>
      <c r="AZ50" s="139" t="s">
        <v>242</v>
      </c>
      <c r="BA50" s="139">
        <v>14</v>
      </c>
      <c r="BB50" s="211"/>
      <c r="BC50" s="139"/>
      <c r="BD50" s="193" t="s">
        <v>247</v>
      </c>
    </row>
    <row r="51" spans="1:56" s="84" customFormat="1" ht="30" customHeight="1" x14ac:dyDescent="0.3">
      <c r="A51" s="35"/>
      <c r="B51" s="35"/>
      <c r="C51" s="35"/>
      <c r="D51" s="35"/>
      <c r="E51" s="35"/>
      <c r="F51" s="66"/>
      <c r="G51" s="35"/>
      <c r="H51" s="35"/>
      <c r="I51" s="35"/>
      <c r="J51" s="35"/>
      <c r="K51" s="35"/>
      <c r="L51" s="35"/>
      <c r="M51" s="89"/>
      <c r="N51" s="89"/>
      <c r="O51" s="28">
        <f>P50</f>
        <v>303</v>
      </c>
      <c r="P51" s="65">
        <v>306</v>
      </c>
      <c r="Q51" s="29">
        <f t="shared" ref="Q51:Q89" si="7">P51-O51</f>
        <v>3</v>
      </c>
      <c r="R51" s="56" t="s">
        <v>125</v>
      </c>
      <c r="S51" s="139" t="s">
        <v>252</v>
      </c>
      <c r="T51" s="139">
        <v>0.84</v>
      </c>
      <c r="U51" s="139">
        <v>26</v>
      </c>
      <c r="V51" s="139" t="s">
        <v>242</v>
      </c>
      <c r="W51" s="139" t="s">
        <v>242</v>
      </c>
      <c r="X51" s="139" t="s">
        <v>243</v>
      </c>
      <c r="Y51" s="139" t="s">
        <v>246</v>
      </c>
      <c r="Z51" s="139">
        <v>7.9</v>
      </c>
      <c r="AA51" s="139" t="s">
        <v>243</v>
      </c>
      <c r="AB51" s="139">
        <v>5</v>
      </c>
      <c r="AC51" s="139">
        <v>12</v>
      </c>
      <c r="AD51" s="139">
        <v>174</v>
      </c>
      <c r="AE51" s="139">
        <v>4.29</v>
      </c>
      <c r="AF51" s="139" t="s">
        <v>242</v>
      </c>
      <c r="AG51" s="139" t="s">
        <v>245</v>
      </c>
      <c r="AH51" s="139" t="s">
        <v>244</v>
      </c>
      <c r="AI51" s="139" t="s">
        <v>242</v>
      </c>
      <c r="AJ51" s="139">
        <v>0.45</v>
      </c>
      <c r="AK51" s="139">
        <v>898</v>
      </c>
      <c r="AL51" s="139">
        <v>64</v>
      </c>
      <c r="AM51" s="139" t="s">
        <v>244</v>
      </c>
      <c r="AN51" s="139">
        <v>3</v>
      </c>
      <c r="AO51" s="139">
        <v>1010</v>
      </c>
      <c r="AP51" s="139" t="s">
        <v>246</v>
      </c>
      <c r="AQ51" s="139">
        <v>0.01</v>
      </c>
      <c r="AR51" s="139" t="s">
        <v>246</v>
      </c>
      <c r="AS51" s="139">
        <v>1</v>
      </c>
      <c r="AT51" s="139">
        <v>11</v>
      </c>
      <c r="AU51" s="139" t="s">
        <v>241</v>
      </c>
      <c r="AV51" s="139">
        <v>0.03</v>
      </c>
      <c r="AW51" s="139" t="s">
        <v>242</v>
      </c>
      <c r="AX51" s="139" t="s">
        <v>242</v>
      </c>
      <c r="AY51" s="139">
        <v>12</v>
      </c>
      <c r="AZ51" s="139" t="s">
        <v>242</v>
      </c>
      <c r="BA51" s="139">
        <v>12</v>
      </c>
      <c r="BB51" s="211"/>
      <c r="BC51" s="139"/>
      <c r="BD51" s="193" t="s">
        <v>247</v>
      </c>
    </row>
    <row r="52" spans="1:56" s="26" customFormat="1" ht="30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152" t="s">
        <v>161</v>
      </c>
      <c r="N52" s="152"/>
      <c r="O52" s="28">
        <f t="shared" ref="O52:O101" si="8">P51</f>
        <v>306</v>
      </c>
      <c r="P52" s="19">
        <v>309</v>
      </c>
      <c r="Q52" s="29">
        <f t="shared" si="7"/>
        <v>3</v>
      </c>
      <c r="R52" s="56" t="s">
        <v>126</v>
      </c>
      <c r="S52" s="139">
        <v>0.6</v>
      </c>
      <c r="T52" s="139">
        <v>0.97</v>
      </c>
      <c r="U52" s="139">
        <v>74</v>
      </c>
      <c r="V52" s="139" t="s">
        <v>242</v>
      </c>
      <c r="W52" s="139" t="s">
        <v>242</v>
      </c>
      <c r="X52" s="139" t="s">
        <v>243</v>
      </c>
      <c r="Y52" s="139">
        <v>30</v>
      </c>
      <c r="Z52" s="139">
        <v>13</v>
      </c>
      <c r="AA52" s="139">
        <v>0.9</v>
      </c>
      <c r="AB52" s="139">
        <v>5</v>
      </c>
      <c r="AC52" s="139">
        <v>26</v>
      </c>
      <c r="AD52" s="10">
        <v>3880</v>
      </c>
      <c r="AE52" s="10">
        <v>10.199999999999999</v>
      </c>
      <c r="AF52" s="139">
        <v>10</v>
      </c>
      <c r="AG52" s="139" t="s">
        <v>245</v>
      </c>
      <c r="AH52" s="139" t="s">
        <v>244</v>
      </c>
      <c r="AI52" s="139" t="s">
        <v>242</v>
      </c>
      <c r="AJ52" s="139">
        <v>0.25</v>
      </c>
      <c r="AK52" s="139">
        <v>1310</v>
      </c>
      <c r="AL52" s="139">
        <v>92</v>
      </c>
      <c r="AM52" s="139" t="s">
        <v>244</v>
      </c>
      <c r="AN52" s="139">
        <v>3</v>
      </c>
      <c r="AO52" s="139">
        <v>670</v>
      </c>
      <c r="AP52" s="139">
        <v>7</v>
      </c>
      <c r="AQ52" s="139">
        <v>0.34</v>
      </c>
      <c r="AR52" s="139" t="s">
        <v>246</v>
      </c>
      <c r="AS52" s="139">
        <v>1</v>
      </c>
      <c r="AT52" s="139">
        <v>4</v>
      </c>
      <c r="AU52" s="139" t="s">
        <v>241</v>
      </c>
      <c r="AV52" s="139">
        <v>0.03</v>
      </c>
      <c r="AW52" s="139" t="s">
        <v>242</v>
      </c>
      <c r="AX52" s="139" t="s">
        <v>242</v>
      </c>
      <c r="AY52" s="139">
        <v>16</v>
      </c>
      <c r="AZ52" s="139" t="s">
        <v>242</v>
      </c>
      <c r="BA52" s="139">
        <v>5</v>
      </c>
      <c r="BB52" s="151">
        <v>0.38800000000000001</v>
      </c>
      <c r="BC52" s="139"/>
      <c r="BD52" s="193">
        <v>6.0000000000000001E-3</v>
      </c>
    </row>
    <row r="53" spans="1:56" s="26" customFormat="1" ht="30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152"/>
      <c r="N53" s="152"/>
      <c r="O53" s="28">
        <f t="shared" si="8"/>
        <v>309</v>
      </c>
      <c r="P53" s="19">
        <v>312</v>
      </c>
      <c r="Q53" s="29">
        <f t="shared" si="7"/>
        <v>3</v>
      </c>
      <c r="R53" s="56" t="s">
        <v>127</v>
      </c>
      <c r="S53" s="139">
        <v>5.5</v>
      </c>
      <c r="T53" s="139">
        <v>2.15</v>
      </c>
      <c r="U53" s="139">
        <v>28</v>
      </c>
      <c r="V53" s="139" t="s">
        <v>242</v>
      </c>
      <c r="W53" s="139" t="s">
        <v>242</v>
      </c>
      <c r="X53" s="139" t="s">
        <v>243</v>
      </c>
      <c r="Y53" s="139">
        <v>13</v>
      </c>
      <c r="Z53" s="139">
        <v>11.9</v>
      </c>
      <c r="AA53" s="139">
        <v>1</v>
      </c>
      <c r="AB53" s="139">
        <v>6</v>
      </c>
      <c r="AC53" s="139">
        <v>9</v>
      </c>
      <c r="AD53" s="10">
        <v>3020</v>
      </c>
      <c r="AE53" s="10">
        <v>6.64</v>
      </c>
      <c r="AF53" s="139" t="s">
        <v>242</v>
      </c>
      <c r="AG53" s="139" t="s">
        <v>245</v>
      </c>
      <c r="AH53" s="139" t="s">
        <v>244</v>
      </c>
      <c r="AI53" s="139" t="s">
        <v>242</v>
      </c>
      <c r="AJ53" s="139">
        <v>0.31</v>
      </c>
      <c r="AK53" s="139">
        <v>1865</v>
      </c>
      <c r="AL53" s="139">
        <v>28</v>
      </c>
      <c r="AM53" s="139">
        <v>0.01</v>
      </c>
      <c r="AN53" s="139">
        <v>3</v>
      </c>
      <c r="AO53" s="139">
        <v>560</v>
      </c>
      <c r="AP53" s="139">
        <v>6</v>
      </c>
      <c r="AQ53" s="139">
        <v>0.12</v>
      </c>
      <c r="AR53" s="139" t="s">
        <v>246</v>
      </c>
      <c r="AS53" s="139">
        <v>1</v>
      </c>
      <c r="AT53" s="139">
        <v>5</v>
      </c>
      <c r="AU53" s="139" t="s">
        <v>241</v>
      </c>
      <c r="AV53" s="139">
        <v>0.12</v>
      </c>
      <c r="AW53" s="139" t="s">
        <v>242</v>
      </c>
      <c r="AX53" s="139" t="s">
        <v>242</v>
      </c>
      <c r="AY53" s="139">
        <v>20</v>
      </c>
      <c r="AZ53" s="139" t="s">
        <v>242</v>
      </c>
      <c r="BA53" s="139">
        <v>13</v>
      </c>
      <c r="BB53" s="151">
        <v>0.30199999999999999</v>
      </c>
      <c r="BC53" s="139"/>
      <c r="BD53" s="193">
        <v>3.5999999999999997E-2</v>
      </c>
    </row>
    <row r="54" spans="1:56" s="26" customFormat="1" ht="30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152" t="s">
        <v>162</v>
      </c>
      <c r="N54" s="152"/>
      <c r="O54" s="28">
        <f t="shared" si="8"/>
        <v>312</v>
      </c>
      <c r="P54" s="19">
        <v>315</v>
      </c>
      <c r="Q54" s="29">
        <f t="shared" si="7"/>
        <v>3</v>
      </c>
      <c r="R54" s="56" t="s">
        <v>128</v>
      </c>
      <c r="S54" s="139">
        <v>54.5</v>
      </c>
      <c r="T54" s="139">
        <v>2.06</v>
      </c>
      <c r="U54" s="139">
        <v>34</v>
      </c>
      <c r="V54" s="139" t="s">
        <v>242</v>
      </c>
      <c r="W54" s="139" t="s">
        <v>242</v>
      </c>
      <c r="X54" s="139" t="s">
        <v>243</v>
      </c>
      <c r="Y54" s="139">
        <v>38</v>
      </c>
      <c r="Z54" s="139">
        <v>12</v>
      </c>
      <c r="AA54" s="139">
        <v>3.2</v>
      </c>
      <c r="AB54" s="139">
        <v>17</v>
      </c>
      <c r="AC54" s="139">
        <v>10</v>
      </c>
      <c r="AD54" s="10" t="s">
        <v>240</v>
      </c>
      <c r="AE54" s="10">
        <v>8.57</v>
      </c>
      <c r="AF54" s="139">
        <v>10</v>
      </c>
      <c r="AG54" s="139" t="s">
        <v>245</v>
      </c>
      <c r="AH54" s="139" t="s">
        <v>244</v>
      </c>
      <c r="AI54" s="139" t="s">
        <v>242</v>
      </c>
      <c r="AJ54" s="139">
        <v>0.18</v>
      </c>
      <c r="AK54" s="139">
        <v>1820</v>
      </c>
      <c r="AL54" s="139">
        <v>2310</v>
      </c>
      <c r="AM54" s="139" t="s">
        <v>244</v>
      </c>
      <c r="AN54" s="139">
        <v>30</v>
      </c>
      <c r="AO54" s="139">
        <v>400</v>
      </c>
      <c r="AP54" s="139">
        <v>17</v>
      </c>
      <c r="AQ54" s="139">
        <v>1.7</v>
      </c>
      <c r="AR54" s="139">
        <v>2</v>
      </c>
      <c r="AS54" s="139">
        <v>1</v>
      </c>
      <c r="AT54" s="139">
        <v>5</v>
      </c>
      <c r="AU54" s="139" t="s">
        <v>241</v>
      </c>
      <c r="AV54" s="139">
        <v>0.11</v>
      </c>
      <c r="AW54" s="139" t="s">
        <v>242</v>
      </c>
      <c r="AX54" s="139" t="s">
        <v>242</v>
      </c>
      <c r="AY54" s="139">
        <v>21</v>
      </c>
      <c r="AZ54" s="139" t="s">
        <v>242</v>
      </c>
      <c r="BA54" s="139">
        <v>14</v>
      </c>
      <c r="BB54" s="151">
        <v>2.88</v>
      </c>
      <c r="BC54" s="139"/>
      <c r="BD54" s="193">
        <v>0.34</v>
      </c>
    </row>
    <row r="55" spans="1:56" s="25" customFormat="1" ht="30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152"/>
      <c r="N55" s="152"/>
      <c r="O55" s="28">
        <f t="shared" si="8"/>
        <v>315</v>
      </c>
      <c r="P55" s="92">
        <v>318</v>
      </c>
      <c r="Q55" s="29">
        <f t="shared" si="7"/>
        <v>3</v>
      </c>
      <c r="R55" s="56" t="s">
        <v>129</v>
      </c>
      <c r="S55" s="139">
        <v>6.9</v>
      </c>
      <c r="T55" s="139">
        <v>2.11</v>
      </c>
      <c r="U55" s="139">
        <v>15</v>
      </c>
      <c r="V55" s="139" t="s">
        <v>242</v>
      </c>
      <c r="W55" s="139" t="s">
        <v>242</v>
      </c>
      <c r="X55" s="139" t="s">
        <v>243</v>
      </c>
      <c r="Y55" s="139">
        <v>7</v>
      </c>
      <c r="Z55" s="139">
        <v>14.8</v>
      </c>
      <c r="AA55" s="139">
        <v>1</v>
      </c>
      <c r="AB55" s="139">
        <v>8</v>
      </c>
      <c r="AC55" s="139">
        <v>10</v>
      </c>
      <c r="AD55" s="10">
        <v>3490</v>
      </c>
      <c r="AE55" s="10">
        <v>8.99</v>
      </c>
      <c r="AF55" s="139">
        <v>10</v>
      </c>
      <c r="AG55" s="139" t="s">
        <v>245</v>
      </c>
      <c r="AH55" s="139" t="s">
        <v>244</v>
      </c>
      <c r="AI55" s="139" t="s">
        <v>242</v>
      </c>
      <c r="AJ55" s="139">
        <v>0.41</v>
      </c>
      <c r="AK55" s="139">
        <v>2050</v>
      </c>
      <c r="AL55" s="139">
        <v>143</v>
      </c>
      <c r="AM55" s="139" t="s">
        <v>244</v>
      </c>
      <c r="AN55" s="139">
        <v>7</v>
      </c>
      <c r="AO55" s="139">
        <v>180</v>
      </c>
      <c r="AP55" s="139">
        <v>6</v>
      </c>
      <c r="AQ55" s="139">
        <v>0.21</v>
      </c>
      <c r="AR55" s="139" t="s">
        <v>246</v>
      </c>
      <c r="AS55" s="139">
        <v>1</v>
      </c>
      <c r="AT55" s="139">
        <v>13</v>
      </c>
      <c r="AU55" s="139" t="s">
        <v>241</v>
      </c>
      <c r="AV55" s="139">
        <v>0.05</v>
      </c>
      <c r="AW55" s="139" t="s">
        <v>242</v>
      </c>
      <c r="AX55" s="139" t="s">
        <v>242</v>
      </c>
      <c r="AY55" s="139">
        <v>14</v>
      </c>
      <c r="AZ55" s="139" t="s">
        <v>242</v>
      </c>
      <c r="BA55" s="139">
        <v>15</v>
      </c>
      <c r="BB55" s="151">
        <v>0.34899999999999998</v>
      </c>
      <c r="BC55" s="139"/>
      <c r="BD55" s="193">
        <v>6.4000000000000001E-2</v>
      </c>
    </row>
    <row r="56" spans="1:56" s="25" customFormat="1" ht="30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152" t="s">
        <v>163</v>
      </c>
      <c r="N56" s="152"/>
      <c r="O56" s="28">
        <f t="shared" si="8"/>
        <v>318</v>
      </c>
      <c r="P56" s="19">
        <v>321</v>
      </c>
      <c r="Q56" s="29">
        <f t="shared" si="7"/>
        <v>3</v>
      </c>
      <c r="R56" s="56" t="s">
        <v>130</v>
      </c>
      <c r="S56" s="139" t="s">
        <v>252</v>
      </c>
      <c r="T56" s="139">
        <v>2.35</v>
      </c>
      <c r="U56" s="139">
        <v>15</v>
      </c>
      <c r="V56" s="139" t="s">
        <v>242</v>
      </c>
      <c r="W56" s="139" t="s">
        <v>242</v>
      </c>
      <c r="X56" s="139" t="s">
        <v>243</v>
      </c>
      <c r="Y56" s="139" t="s">
        <v>246</v>
      </c>
      <c r="Z56" s="139">
        <v>14.9</v>
      </c>
      <c r="AA56" s="139">
        <v>0.8</v>
      </c>
      <c r="AB56" s="139">
        <v>5</v>
      </c>
      <c r="AC56" s="139">
        <v>10</v>
      </c>
      <c r="AD56" s="139">
        <v>553</v>
      </c>
      <c r="AE56" s="139">
        <v>9.16</v>
      </c>
      <c r="AF56" s="139">
        <v>10</v>
      </c>
      <c r="AG56" s="139" t="s">
        <v>245</v>
      </c>
      <c r="AH56" s="139" t="s">
        <v>244</v>
      </c>
      <c r="AI56" s="139" t="s">
        <v>242</v>
      </c>
      <c r="AJ56" s="139">
        <v>0.21</v>
      </c>
      <c r="AK56" s="139">
        <v>2410</v>
      </c>
      <c r="AL56" s="139">
        <v>162</v>
      </c>
      <c r="AM56" s="139" t="s">
        <v>244</v>
      </c>
      <c r="AN56" s="139">
        <v>3</v>
      </c>
      <c r="AO56" s="139">
        <v>200</v>
      </c>
      <c r="AP56" s="139">
        <v>2</v>
      </c>
      <c r="AQ56" s="139">
        <v>0.05</v>
      </c>
      <c r="AR56" s="139" t="s">
        <v>246</v>
      </c>
      <c r="AS56" s="139">
        <v>1</v>
      </c>
      <c r="AT56" s="139">
        <v>7</v>
      </c>
      <c r="AU56" s="139" t="s">
        <v>241</v>
      </c>
      <c r="AV56" s="139">
        <v>0.06</v>
      </c>
      <c r="AW56" s="139" t="s">
        <v>242</v>
      </c>
      <c r="AX56" s="139" t="s">
        <v>242</v>
      </c>
      <c r="AY56" s="139">
        <v>18</v>
      </c>
      <c r="AZ56" s="139" t="s">
        <v>242</v>
      </c>
      <c r="BA56" s="139">
        <v>11</v>
      </c>
      <c r="BB56" s="151">
        <v>5.5300000000000002E-2</v>
      </c>
      <c r="BC56" s="139"/>
      <c r="BD56" s="193" t="s">
        <v>247</v>
      </c>
    </row>
    <row r="57" spans="1:56" s="26" customFormat="1" ht="30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6"/>
      <c r="M57" s="152" t="s">
        <v>164</v>
      </c>
      <c r="N57" s="152"/>
      <c r="O57" s="28">
        <f t="shared" si="8"/>
        <v>321</v>
      </c>
      <c r="P57" s="19">
        <v>324</v>
      </c>
      <c r="Q57" s="29">
        <f t="shared" si="7"/>
        <v>3</v>
      </c>
      <c r="R57" s="56" t="s">
        <v>131</v>
      </c>
      <c r="S57" s="139">
        <v>0.8</v>
      </c>
      <c r="T57" s="139">
        <v>1.89</v>
      </c>
      <c r="U57" s="139">
        <v>29</v>
      </c>
      <c r="V57" s="139" t="s">
        <v>242</v>
      </c>
      <c r="W57" s="139" t="s">
        <v>242</v>
      </c>
      <c r="X57" s="139" t="s">
        <v>243</v>
      </c>
      <c r="Y57" s="139" t="s">
        <v>246</v>
      </c>
      <c r="Z57" s="139">
        <v>14.5</v>
      </c>
      <c r="AA57" s="139">
        <v>0.9</v>
      </c>
      <c r="AB57" s="139">
        <v>7</v>
      </c>
      <c r="AC57" s="139">
        <v>13</v>
      </c>
      <c r="AD57" s="10">
        <v>6980</v>
      </c>
      <c r="AE57" s="10">
        <v>10.050000000000001</v>
      </c>
      <c r="AF57" s="139">
        <v>10</v>
      </c>
      <c r="AG57" s="139" t="s">
        <v>245</v>
      </c>
      <c r="AH57" s="139" t="s">
        <v>244</v>
      </c>
      <c r="AI57" s="139" t="s">
        <v>242</v>
      </c>
      <c r="AJ57" s="139">
        <v>0.19</v>
      </c>
      <c r="AK57" s="139">
        <v>2110</v>
      </c>
      <c r="AL57" s="139">
        <v>3120</v>
      </c>
      <c r="AM57" s="139" t="s">
        <v>244</v>
      </c>
      <c r="AN57" s="139">
        <v>4</v>
      </c>
      <c r="AO57" s="139">
        <v>470</v>
      </c>
      <c r="AP57" s="139">
        <v>6</v>
      </c>
      <c r="AQ57" s="139">
        <v>0.88</v>
      </c>
      <c r="AR57" s="139">
        <v>2</v>
      </c>
      <c r="AS57" s="139">
        <v>2</v>
      </c>
      <c r="AT57" s="139">
        <v>7</v>
      </c>
      <c r="AU57" s="139" t="s">
        <v>241</v>
      </c>
      <c r="AV57" s="139">
        <v>0.11</v>
      </c>
      <c r="AW57" s="139" t="s">
        <v>242</v>
      </c>
      <c r="AX57" s="139" t="s">
        <v>242</v>
      </c>
      <c r="AY57" s="139">
        <v>22</v>
      </c>
      <c r="AZ57" s="139" t="s">
        <v>242</v>
      </c>
      <c r="BA57" s="139">
        <v>11</v>
      </c>
      <c r="BB57" s="151">
        <v>0.69799999999999995</v>
      </c>
      <c r="BC57" s="139"/>
      <c r="BD57" s="193">
        <v>8.0000000000000002E-3</v>
      </c>
    </row>
    <row r="58" spans="1:56" s="26" customFormat="1" ht="30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152" t="s">
        <v>173</v>
      </c>
      <c r="N58" s="152"/>
      <c r="O58" s="28">
        <f t="shared" si="8"/>
        <v>324</v>
      </c>
      <c r="P58" s="19">
        <v>327</v>
      </c>
      <c r="Q58" s="29">
        <f t="shared" si="7"/>
        <v>3</v>
      </c>
      <c r="R58" s="56" t="s">
        <v>132</v>
      </c>
      <c r="S58" s="139">
        <v>1.6</v>
      </c>
      <c r="T58" s="139">
        <v>2.2000000000000002</v>
      </c>
      <c r="U58" s="139">
        <v>93</v>
      </c>
      <c r="V58" s="139" t="s">
        <v>242</v>
      </c>
      <c r="W58" s="139" t="s">
        <v>242</v>
      </c>
      <c r="X58" s="139" t="s">
        <v>243</v>
      </c>
      <c r="Y58" s="139" t="s">
        <v>246</v>
      </c>
      <c r="Z58" s="139">
        <v>15</v>
      </c>
      <c r="AA58" s="139">
        <v>1.1000000000000001</v>
      </c>
      <c r="AB58" s="139">
        <v>17</v>
      </c>
      <c r="AC58" s="139">
        <v>8</v>
      </c>
      <c r="AD58" s="10" t="s">
        <v>240</v>
      </c>
      <c r="AE58" s="10">
        <v>10.45</v>
      </c>
      <c r="AF58" s="139">
        <v>10</v>
      </c>
      <c r="AG58" s="139" t="s">
        <v>245</v>
      </c>
      <c r="AH58" s="139" t="s">
        <v>244</v>
      </c>
      <c r="AI58" s="139" t="s">
        <v>242</v>
      </c>
      <c r="AJ58" s="139">
        <v>0.37</v>
      </c>
      <c r="AK58" s="139">
        <v>2380</v>
      </c>
      <c r="AL58" s="139">
        <v>152</v>
      </c>
      <c r="AM58" s="139" t="s">
        <v>244</v>
      </c>
      <c r="AN58" s="139">
        <v>12</v>
      </c>
      <c r="AO58" s="139">
        <v>450</v>
      </c>
      <c r="AP58" s="139">
        <v>5</v>
      </c>
      <c r="AQ58" s="139">
        <v>1.1100000000000001</v>
      </c>
      <c r="AR58" s="139" t="s">
        <v>246</v>
      </c>
      <c r="AS58" s="139">
        <v>1</v>
      </c>
      <c r="AT58" s="139">
        <v>9</v>
      </c>
      <c r="AU58" s="139" t="s">
        <v>241</v>
      </c>
      <c r="AV58" s="139">
        <v>7.0000000000000007E-2</v>
      </c>
      <c r="AW58" s="139">
        <v>10</v>
      </c>
      <c r="AX58" s="139" t="s">
        <v>242</v>
      </c>
      <c r="AY58" s="139">
        <v>18</v>
      </c>
      <c r="AZ58" s="139" t="s">
        <v>242</v>
      </c>
      <c r="BA58" s="139">
        <v>27</v>
      </c>
      <c r="BB58" s="151">
        <v>1.1399999999999999</v>
      </c>
      <c r="BC58" s="139"/>
      <c r="BD58" s="193">
        <v>1.7000000000000001E-2</v>
      </c>
    </row>
    <row r="59" spans="1:56" s="25" customFormat="1" ht="30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6"/>
      <c r="M59" s="152" t="s">
        <v>174</v>
      </c>
      <c r="N59" s="152"/>
      <c r="O59" s="28">
        <f t="shared" si="8"/>
        <v>327</v>
      </c>
      <c r="P59" s="94">
        <v>330</v>
      </c>
      <c r="Q59" s="29">
        <f t="shared" si="7"/>
        <v>3</v>
      </c>
      <c r="R59" s="56" t="s">
        <v>133</v>
      </c>
      <c r="S59" s="139">
        <v>4.2</v>
      </c>
      <c r="T59" s="139">
        <v>1.07</v>
      </c>
      <c r="U59" s="139">
        <v>288</v>
      </c>
      <c r="V59" s="139" t="s">
        <v>242</v>
      </c>
      <c r="W59" s="139" t="s">
        <v>242</v>
      </c>
      <c r="X59" s="139" t="s">
        <v>243</v>
      </c>
      <c r="Y59" s="139" t="s">
        <v>246</v>
      </c>
      <c r="Z59" s="139">
        <v>13.3</v>
      </c>
      <c r="AA59" s="139">
        <v>1.8</v>
      </c>
      <c r="AB59" s="139">
        <v>25</v>
      </c>
      <c r="AC59" s="139">
        <v>17</v>
      </c>
      <c r="AD59" s="10" t="s">
        <v>240</v>
      </c>
      <c r="AE59" s="10">
        <v>11.6</v>
      </c>
      <c r="AF59" s="139" t="s">
        <v>242</v>
      </c>
      <c r="AG59" s="139" t="s">
        <v>245</v>
      </c>
      <c r="AH59" s="139" t="s">
        <v>244</v>
      </c>
      <c r="AI59" s="139">
        <v>10</v>
      </c>
      <c r="AJ59" s="139">
        <v>0.39</v>
      </c>
      <c r="AK59" s="139">
        <v>1785</v>
      </c>
      <c r="AL59" s="139">
        <v>16</v>
      </c>
      <c r="AM59" s="139" t="s">
        <v>244</v>
      </c>
      <c r="AN59" s="139">
        <v>11</v>
      </c>
      <c r="AO59" s="139">
        <v>660</v>
      </c>
      <c r="AP59" s="139">
        <v>4</v>
      </c>
      <c r="AQ59" s="139">
        <v>2.0699999999999998</v>
      </c>
      <c r="AR59" s="139" t="s">
        <v>246</v>
      </c>
      <c r="AS59" s="139">
        <v>1</v>
      </c>
      <c r="AT59" s="139">
        <v>3</v>
      </c>
      <c r="AU59" s="139" t="s">
        <v>241</v>
      </c>
      <c r="AV59" s="139">
        <v>0.03</v>
      </c>
      <c r="AW59" s="139" t="s">
        <v>242</v>
      </c>
      <c r="AX59" s="139">
        <v>10</v>
      </c>
      <c r="AY59" s="139">
        <v>17</v>
      </c>
      <c r="AZ59" s="139" t="s">
        <v>242</v>
      </c>
      <c r="BA59" s="139">
        <v>29</v>
      </c>
      <c r="BB59" s="211">
        <v>2.33</v>
      </c>
      <c r="BC59" s="139"/>
      <c r="BD59" s="193">
        <v>2.4E-2</v>
      </c>
    </row>
    <row r="60" spans="1:56" s="84" customFormat="1" ht="30" customHeight="1" x14ac:dyDescent="0.3">
      <c r="A60" s="35"/>
      <c r="B60" s="35"/>
      <c r="C60" s="35"/>
      <c r="D60" s="35"/>
      <c r="E60" s="35"/>
      <c r="F60" s="66"/>
      <c r="G60" s="35"/>
      <c r="H60" s="35"/>
      <c r="I60" s="35"/>
      <c r="J60" s="35"/>
      <c r="K60" s="35"/>
      <c r="L60" s="36"/>
      <c r="M60" s="89"/>
      <c r="N60" s="67"/>
      <c r="O60" s="28">
        <f t="shared" si="8"/>
        <v>330</v>
      </c>
      <c r="P60" s="19">
        <v>333</v>
      </c>
      <c r="Q60" s="29">
        <f t="shared" si="7"/>
        <v>3</v>
      </c>
      <c r="R60" s="56" t="s">
        <v>134</v>
      </c>
      <c r="S60" s="139">
        <v>1</v>
      </c>
      <c r="T60" s="139">
        <v>0.59</v>
      </c>
      <c r="U60" s="139">
        <v>145</v>
      </c>
      <c r="V60" s="139" t="s">
        <v>242</v>
      </c>
      <c r="W60" s="139" t="s">
        <v>242</v>
      </c>
      <c r="X60" s="139" t="s">
        <v>243</v>
      </c>
      <c r="Y60" s="139" t="s">
        <v>246</v>
      </c>
      <c r="Z60" s="139">
        <v>13.4</v>
      </c>
      <c r="AA60" s="139">
        <v>0.7</v>
      </c>
      <c r="AB60" s="139">
        <v>20</v>
      </c>
      <c r="AC60" s="139">
        <v>18</v>
      </c>
      <c r="AD60" s="10">
        <v>4840</v>
      </c>
      <c r="AE60" s="10">
        <v>14.4</v>
      </c>
      <c r="AF60" s="139">
        <v>10</v>
      </c>
      <c r="AG60" s="139" t="s">
        <v>245</v>
      </c>
      <c r="AH60" s="139" t="s">
        <v>244</v>
      </c>
      <c r="AI60" s="139" t="s">
        <v>242</v>
      </c>
      <c r="AJ60" s="139">
        <v>0.57999999999999996</v>
      </c>
      <c r="AK60" s="139">
        <v>1380</v>
      </c>
      <c r="AL60" s="139">
        <v>226</v>
      </c>
      <c r="AM60" s="139" t="s">
        <v>244</v>
      </c>
      <c r="AN60" s="139">
        <v>7</v>
      </c>
      <c r="AO60" s="139">
        <v>780</v>
      </c>
      <c r="AP60" s="139">
        <v>6</v>
      </c>
      <c r="AQ60" s="139">
        <v>0.44</v>
      </c>
      <c r="AR60" s="139" t="s">
        <v>246</v>
      </c>
      <c r="AS60" s="139">
        <v>1</v>
      </c>
      <c r="AT60" s="139">
        <v>5</v>
      </c>
      <c r="AU60" s="139" t="s">
        <v>241</v>
      </c>
      <c r="AV60" s="139">
        <v>0.02</v>
      </c>
      <c r="AW60" s="139" t="s">
        <v>242</v>
      </c>
      <c r="AX60" s="139">
        <v>10</v>
      </c>
      <c r="AY60" s="139">
        <v>15</v>
      </c>
      <c r="AZ60" s="139">
        <v>20</v>
      </c>
      <c r="BA60" s="139">
        <v>25</v>
      </c>
      <c r="BB60" s="211">
        <v>0.48399999999999999</v>
      </c>
      <c r="BC60" s="139"/>
      <c r="BD60" s="193">
        <v>7.0000000000000001E-3</v>
      </c>
    </row>
    <row r="61" spans="1:56" s="84" customFormat="1" ht="30" customHeight="1" x14ac:dyDescent="0.3">
      <c r="A61" s="35"/>
      <c r="B61" s="35"/>
      <c r="C61" s="35"/>
      <c r="D61" s="35"/>
      <c r="E61" s="35"/>
      <c r="F61" s="66"/>
      <c r="G61" s="35"/>
      <c r="H61" s="35"/>
      <c r="I61" s="35"/>
      <c r="J61" s="35"/>
      <c r="K61" s="35"/>
      <c r="L61" s="36"/>
      <c r="M61" s="89"/>
      <c r="N61" s="89" t="s">
        <v>175</v>
      </c>
      <c r="O61" s="28">
        <f t="shared" si="8"/>
        <v>333</v>
      </c>
      <c r="P61" s="94">
        <v>336</v>
      </c>
      <c r="Q61" s="29">
        <f t="shared" si="7"/>
        <v>3</v>
      </c>
      <c r="R61" s="56" t="s">
        <v>135</v>
      </c>
      <c r="S61" s="139">
        <v>1</v>
      </c>
      <c r="T61" s="139">
        <v>0.37</v>
      </c>
      <c r="U61" s="139">
        <v>70</v>
      </c>
      <c r="V61" s="139" t="s">
        <v>242</v>
      </c>
      <c r="W61" s="139" t="s">
        <v>242</v>
      </c>
      <c r="X61" s="139" t="s">
        <v>243</v>
      </c>
      <c r="Y61" s="139">
        <v>4</v>
      </c>
      <c r="Z61" s="139">
        <v>15.4</v>
      </c>
      <c r="AA61" s="139">
        <v>0.9</v>
      </c>
      <c r="AB61" s="139">
        <v>5</v>
      </c>
      <c r="AC61" s="139">
        <v>11</v>
      </c>
      <c r="AD61" s="10">
        <v>4360</v>
      </c>
      <c r="AE61" s="10">
        <v>14.8</v>
      </c>
      <c r="AF61" s="139">
        <v>10</v>
      </c>
      <c r="AG61" s="139" t="s">
        <v>245</v>
      </c>
      <c r="AH61" s="139" t="s">
        <v>244</v>
      </c>
      <c r="AI61" s="139" t="s">
        <v>242</v>
      </c>
      <c r="AJ61" s="139">
        <v>0.46</v>
      </c>
      <c r="AK61" s="139">
        <v>1665</v>
      </c>
      <c r="AL61" s="139">
        <v>383</v>
      </c>
      <c r="AM61" s="139">
        <v>0.01</v>
      </c>
      <c r="AN61" s="139" t="s">
        <v>245</v>
      </c>
      <c r="AO61" s="139">
        <v>470</v>
      </c>
      <c r="AP61" s="139">
        <v>7</v>
      </c>
      <c r="AQ61" s="139">
        <v>0.4</v>
      </c>
      <c r="AR61" s="139" t="s">
        <v>246</v>
      </c>
      <c r="AS61" s="139" t="s">
        <v>245</v>
      </c>
      <c r="AT61" s="139">
        <v>4</v>
      </c>
      <c r="AU61" s="139" t="s">
        <v>241</v>
      </c>
      <c r="AV61" s="139">
        <v>0.01</v>
      </c>
      <c r="AW61" s="139" t="s">
        <v>242</v>
      </c>
      <c r="AX61" s="139">
        <v>10</v>
      </c>
      <c r="AY61" s="139">
        <v>18</v>
      </c>
      <c r="AZ61" s="139">
        <v>20</v>
      </c>
      <c r="BA61" s="139">
        <v>18</v>
      </c>
      <c r="BB61" s="211">
        <v>0.436</v>
      </c>
      <c r="BC61" s="139"/>
      <c r="BD61" s="193">
        <v>1.2999999999999999E-2</v>
      </c>
    </row>
    <row r="62" spans="1:56" s="26" customFormat="1" ht="30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6"/>
      <c r="M62" s="152" t="s">
        <v>176</v>
      </c>
      <c r="N62" s="152"/>
      <c r="O62" s="28">
        <f t="shared" si="8"/>
        <v>336</v>
      </c>
      <c r="P62" s="19">
        <v>338</v>
      </c>
      <c r="Q62" s="29">
        <f t="shared" si="7"/>
        <v>2</v>
      </c>
      <c r="R62" s="56" t="s">
        <v>136</v>
      </c>
      <c r="S62" s="139">
        <v>0.5</v>
      </c>
      <c r="T62" s="139">
        <v>0.25</v>
      </c>
      <c r="U62" s="139">
        <v>30</v>
      </c>
      <c r="V62" s="139" t="s">
        <v>242</v>
      </c>
      <c r="W62" s="139" t="s">
        <v>242</v>
      </c>
      <c r="X62" s="139" t="s">
        <v>243</v>
      </c>
      <c r="Y62" s="139" t="s">
        <v>246</v>
      </c>
      <c r="Z62" s="139">
        <v>10.8</v>
      </c>
      <c r="AA62" s="139">
        <v>0.6</v>
      </c>
      <c r="AB62" s="139">
        <v>6</v>
      </c>
      <c r="AC62" s="139">
        <v>11</v>
      </c>
      <c r="AD62" s="10">
        <v>2780</v>
      </c>
      <c r="AE62" s="10">
        <v>10.1</v>
      </c>
      <c r="AF62" s="139">
        <v>10</v>
      </c>
      <c r="AG62" s="139" t="s">
        <v>245</v>
      </c>
      <c r="AH62" s="139" t="s">
        <v>244</v>
      </c>
      <c r="AI62" s="139" t="s">
        <v>242</v>
      </c>
      <c r="AJ62" s="139">
        <v>0.56999999999999995</v>
      </c>
      <c r="AK62" s="139">
        <v>1350</v>
      </c>
      <c r="AL62" s="139">
        <v>256</v>
      </c>
      <c r="AM62" s="139" t="s">
        <v>244</v>
      </c>
      <c r="AN62" s="139">
        <v>1</v>
      </c>
      <c r="AO62" s="139">
        <v>500</v>
      </c>
      <c r="AP62" s="139">
        <v>4</v>
      </c>
      <c r="AQ62" s="139">
        <v>0.28999999999999998</v>
      </c>
      <c r="AR62" s="139" t="s">
        <v>246</v>
      </c>
      <c r="AS62" s="139" t="s">
        <v>245</v>
      </c>
      <c r="AT62" s="139">
        <v>3</v>
      </c>
      <c r="AU62" s="139" t="s">
        <v>241</v>
      </c>
      <c r="AV62" s="139">
        <v>0.01</v>
      </c>
      <c r="AW62" s="139" t="s">
        <v>242</v>
      </c>
      <c r="AX62" s="139">
        <v>10</v>
      </c>
      <c r="AY62" s="139">
        <v>21</v>
      </c>
      <c r="AZ62" s="139">
        <v>10</v>
      </c>
      <c r="BA62" s="139">
        <v>24</v>
      </c>
      <c r="BB62" s="211">
        <v>0.27800000000000002</v>
      </c>
      <c r="BC62" s="139"/>
      <c r="BD62" s="193" t="s">
        <v>247</v>
      </c>
    </row>
    <row r="63" spans="1:56" s="26" customFormat="1" ht="30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6"/>
      <c r="M63" s="152" t="s">
        <v>177</v>
      </c>
      <c r="N63" s="152"/>
      <c r="O63" s="28">
        <f t="shared" si="8"/>
        <v>338</v>
      </c>
      <c r="P63" s="19">
        <v>341</v>
      </c>
      <c r="Q63" s="29">
        <f t="shared" si="7"/>
        <v>3</v>
      </c>
      <c r="R63" s="56" t="s">
        <v>137</v>
      </c>
      <c r="S63" s="139">
        <v>4.7</v>
      </c>
      <c r="T63" s="139">
        <v>0.72</v>
      </c>
      <c r="U63" s="139">
        <v>24</v>
      </c>
      <c r="V63" s="139" t="s">
        <v>242</v>
      </c>
      <c r="W63" s="139" t="s">
        <v>242</v>
      </c>
      <c r="X63" s="139" t="s">
        <v>243</v>
      </c>
      <c r="Y63" s="139">
        <v>5</v>
      </c>
      <c r="Z63" s="139">
        <v>16.899999999999999</v>
      </c>
      <c r="AA63" s="139">
        <v>29</v>
      </c>
      <c r="AB63" s="139">
        <v>35</v>
      </c>
      <c r="AC63" s="139">
        <v>11</v>
      </c>
      <c r="AD63" s="10" t="s">
        <v>240</v>
      </c>
      <c r="AE63" s="10">
        <v>9.15</v>
      </c>
      <c r="AF63" s="139">
        <v>10</v>
      </c>
      <c r="AG63" s="139">
        <v>1</v>
      </c>
      <c r="AH63" s="139">
        <v>0.01</v>
      </c>
      <c r="AI63" s="139" t="s">
        <v>242</v>
      </c>
      <c r="AJ63" s="139">
        <v>0.6</v>
      </c>
      <c r="AK63" s="139">
        <v>3730</v>
      </c>
      <c r="AL63" s="139">
        <v>147</v>
      </c>
      <c r="AM63" s="139">
        <v>0.02</v>
      </c>
      <c r="AN63" s="139">
        <v>9</v>
      </c>
      <c r="AO63" s="139">
        <v>600</v>
      </c>
      <c r="AP63" s="139">
        <v>124</v>
      </c>
      <c r="AQ63" s="139">
        <v>1.73</v>
      </c>
      <c r="AR63" s="139" t="s">
        <v>246</v>
      </c>
      <c r="AS63" s="139" t="s">
        <v>245</v>
      </c>
      <c r="AT63" s="139">
        <v>36</v>
      </c>
      <c r="AU63" s="139" t="s">
        <v>241</v>
      </c>
      <c r="AV63" s="139">
        <v>0.01</v>
      </c>
      <c r="AW63" s="139" t="s">
        <v>242</v>
      </c>
      <c r="AX63" s="139">
        <v>10</v>
      </c>
      <c r="AY63" s="139">
        <v>10</v>
      </c>
      <c r="AZ63" s="139">
        <v>20</v>
      </c>
      <c r="BA63" s="139">
        <v>4800</v>
      </c>
      <c r="BB63" s="211">
        <v>1.2549999999999999</v>
      </c>
      <c r="BC63" s="139"/>
      <c r="BD63" s="193">
        <v>0.02</v>
      </c>
    </row>
    <row r="64" spans="1:56" s="96" customFormat="1" ht="131.25" customHeight="1" x14ac:dyDescent="0.3">
      <c r="A64" s="19">
        <v>341</v>
      </c>
      <c r="B64" s="19">
        <v>346</v>
      </c>
      <c r="C64" s="153" t="s">
        <v>231</v>
      </c>
      <c r="D64" s="153"/>
      <c r="E64" s="153"/>
      <c r="F64" s="153"/>
      <c r="G64" s="153"/>
      <c r="H64" s="154" t="s">
        <v>168</v>
      </c>
      <c r="I64" s="154"/>
      <c r="J64" s="154"/>
      <c r="K64" s="154"/>
      <c r="L64" s="154"/>
      <c r="M64" s="155"/>
      <c r="N64" s="156"/>
      <c r="O64" s="28"/>
      <c r="P64" s="24"/>
      <c r="Q64" s="45"/>
      <c r="R64" s="60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208"/>
      <c r="BC64" s="140"/>
      <c r="BD64" s="195"/>
    </row>
    <row r="65" spans="1:56" s="26" customFormat="1" ht="30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152"/>
      <c r="N65" s="152"/>
      <c r="O65" s="28">
        <f>P63</f>
        <v>341</v>
      </c>
      <c r="P65" s="19">
        <v>344</v>
      </c>
      <c r="Q65" s="29">
        <f t="shared" si="7"/>
        <v>3</v>
      </c>
      <c r="R65" s="56" t="s">
        <v>138</v>
      </c>
      <c r="S65" s="139" t="s">
        <v>252</v>
      </c>
      <c r="T65" s="139">
        <v>3.39</v>
      </c>
      <c r="U65" s="139">
        <v>3</v>
      </c>
      <c r="V65" s="139" t="s">
        <v>242</v>
      </c>
      <c r="W65" s="139">
        <v>140</v>
      </c>
      <c r="X65" s="139">
        <v>0.5</v>
      </c>
      <c r="Y65" s="139" t="s">
        <v>246</v>
      </c>
      <c r="Z65" s="139">
        <v>3.25</v>
      </c>
      <c r="AA65" s="139" t="s">
        <v>243</v>
      </c>
      <c r="AB65" s="139">
        <v>24</v>
      </c>
      <c r="AC65" s="139">
        <v>190</v>
      </c>
      <c r="AD65" s="139">
        <v>141</v>
      </c>
      <c r="AE65" s="139">
        <v>3.68</v>
      </c>
      <c r="AF65" s="139">
        <v>10</v>
      </c>
      <c r="AG65" s="139" t="s">
        <v>245</v>
      </c>
      <c r="AH65" s="139">
        <v>0.08</v>
      </c>
      <c r="AI65" s="139">
        <v>10</v>
      </c>
      <c r="AJ65" s="139">
        <v>3.01</v>
      </c>
      <c r="AK65" s="139">
        <v>1155</v>
      </c>
      <c r="AL65" s="139">
        <v>3</v>
      </c>
      <c r="AM65" s="139">
        <v>0.17</v>
      </c>
      <c r="AN65" s="139">
        <v>85</v>
      </c>
      <c r="AO65" s="139">
        <v>2100</v>
      </c>
      <c r="AP65" s="139">
        <v>3</v>
      </c>
      <c r="AQ65" s="139">
        <v>0.02</v>
      </c>
      <c r="AR65" s="139" t="s">
        <v>246</v>
      </c>
      <c r="AS65" s="139">
        <v>5</v>
      </c>
      <c r="AT65" s="139">
        <v>342</v>
      </c>
      <c r="AU65" s="139" t="s">
        <v>241</v>
      </c>
      <c r="AV65" s="139">
        <v>0.23</v>
      </c>
      <c r="AW65" s="139" t="s">
        <v>242</v>
      </c>
      <c r="AX65" s="139" t="s">
        <v>242</v>
      </c>
      <c r="AY65" s="139">
        <v>75</v>
      </c>
      <c r="AZ65" s="139" t="s">
        <v>242</v>
      </c>
      <c r="BA65" s="139">
        <v>128</v>
      </c>
      <c r="BB65" s="211"/>
      <c r="BC65" s="139"/>
      <c r="BD65" s="193" t="s">
        <v>247</v>
      </c>
    </row>
    <row r="66" spans="1:56" s="26" customFormat="1" ht="30" customHeight="1" x14ac:dyDescent="0.3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6"/>
      <c r="M66" s="157"/>
      <c r="N66" s="158"/>
      <c r="O66" s="28">
        <f t="shared" si="8"/>
        <v>344</v>
      </c>
      <c r="P66" s="19">
        <v>346</v>
      </c>
      <c r="Q66" s="29">
        <f t="shared" si="7"/>
        <v>2</v>
      </c>
      <c r="R66" s="56" t="s">
        <v>139</v>
      </c>
      <c r="S66" s="139">
        <v>0.3</v>
      </c>
      <c r="T66" s="139">
        <v>3.04</v>
      </c>
      <c r="U66" s="139">
        <v>3</v>
      </c>
      <c r="V66" s="139" t="s">
        <v>242</v>
      </c>
      <c r="W66" s="139">
        <v>80</v>
      </c>
      <c r="X66" s="139" t="s">
        <v>243</v>
      </c>
      <c r="Y66" s="139" t="s">
        <v>246</v>
      </c>
      <c r="Z66" s="139">
        <v>3.57</v>
      </c>
      <c r="AA66" s="139" t="s">
        <v>243</v>
      </c>
      <c r="AB66" s="139">
        <v>26</v>
      </c>
      <c r="AC66" s="139">
        <v>195</v>
      </c>
      <c r="AD66" s="139">
        <v>1450</v>
      </c>
      <c r="AE66" s="139">
        <v>4.33</v>
      </c>
      <c r="AF66" s="139">
        <v>10</v>
      </c>
      <c r="AG66" s="139" t="s">
        <v>245</v>
      </c>
      <c r="AH66" s="139">
        <v>0.06</v>
      </c>
      <c r="AI66" s="139">
        <v>10</v>
      </c>
      <c r="AJ66" s="139">
        <v>3</v>
      </c>
      <c r="AK66" s="139">
        <v>1335</v>
      </c>
      <c r="AL66" s="139">
        <v>42</v>
      </c>
      <c r="AM66" s="139">
        <v>0.13</v>
      </c>
      <c r="AN66" s="139">
        <v>88</v>
      </c>
      <c r="AO66" s="139">
        <v>2050</v>
      </c>
      <c r="AP66" s="139">
        <v>6</v>
      </c>
      <c r="AQ66" s="139">
        <v>0.16</v>
      </c>
      <c r="AR66" s="139" t="s">
        <v>246</v>
      </c>
      <c r="AS66" s="139">
        <v>4</v>
      </c>
      <c r="AT66" s="139">
        <v>223</v>
      </c>
      <c r="AU66" s="139" t="s">
        <v>241</v>
      </c>
      <c r="AV66" s="139">
        <v>0.23</v>
      </c>
      <c r="AW66" s="139" t="s">
        <v>242</v>
      </c>
      <c r="AX66" s="139" t="s">
        <v>242</v>
      </c>
      <c r="AY66" s="139">
        <v>72</v>
      </c>
      <c r="AZ66" s="139" t="s">
        <v>242</v>
      </c>
      <c r="BA66" s="139">
        <v>162</v>
      </c>
      <c r="BB66" s="211"/>
      <c r="BC66" s="139"/>
      <c r="BD66" s="193" t="s">
        <v>247</v>
      </c>
    </row>
    <row r="67" spans="1:56" s="96" customFormat="1" ht="131.25" customHeight="1" x14ac:dyDescent="0.3">
      <c r="A67" s="19">
        <v>346</v>
      </c>
      <c r="B67" s="19">
        <v>354</v>
      </c>
      <c r="C67" s="153" t="s">
        <v>232</v>
      </c>
      <c r="D67" s="153"/>
      <c r="E67" s="153"/>
      <c r="F67" s="153"/>
      <c r="G67" s="153"/>
      <c r="H67" s="154" t="s">
        <v>169</v>
      </c>
      <c r="I67" s="154"/>
      <c r="J67" s="154"/>
      <c r="K67" s="154"/>
      <c r="L67" s="154"/>
      <c r="M67" s="155" t="s">
        <v>170</v>
      </c>
      <c r="N67" s="156"/>
      <c r="O67" s="28"/>
      <c r="P67" s="24"/>
      <c r="Q67" s="45"/>
      <c r="R67" s="60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208"/>
      <c r="BC67" s="140"/>
      <c r="BD67" s="195"/>
    </row>
    <row r="68" spans="1:56" s="26" customFormat="1" ht="30" customHeight="1" x14ac:dyDescent="0.3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6"/>
      <c r="M68" s="157" t="s">
        <v>178</v>
      </c>
      <c r="N68" s="158"/>
      <c r="O68" s="28">
        <f>P66</f>
        <v>346</v>
      </c>
      <c r="P68" s="19">
        <v>349</v>
      </c>
      <c r="Q68" s="29">
        <f t="shared" si="7"/>
        <v>3</v>
      </c>
      <c r="R68" s="56" t="s">
        <v>140</v>
      </c>
      <c r="S68" s="139">
        <v>10.8</v>
      </c>
      <c r="T68" s="139">
        <v>0.31</v>
      </c>
      <c r="U68" s="139">
        <v>60</v>
      </c>
      <c r="V68" s="139" t="s">
        <v>242</v>
      </c>
      <c r="W68" s="139" t="s">
        <v>242</v>
      </c>
      <c r="X68" s="139" t="s">
        <v>243</v>
      </c>
      <c r="Y68" s="139">
        <v>61</v>
      </c>
      <c r="Z68" s="139">
        <v>9.5</v>
      </c>
      <c r="AA68" s="139" t="s">
        <v>243</v>
      </c>
      <c r="AB68" s="139">
        <v>42</v>
      </c>
      <c r="AC68" s="139">
        <v>12</v>
      </c>
      <c r="AD68" s="139" t="s">
        <v>240</v>
      </c>
      <c r="AE68" s="139">
        <v>29.7</v>
      </c>
      <c r="AF68" s="139">
        <v>10</v>
      </c>
      <c r="AG68" s="139" t="s">
        <v>245</v>
      </c>
      <c r="AH68" s="139" t="s">
        <v>244</v>
      </c>
      <c r="AI68" s="139" t="s">
        <v>242</v>
      </c>
      <c r="AJ68" s="139">
        <v>0.18</v>
      </c>
      <c r="AK68" s="139">
        <v>1840</v>
      </c>
      <c r="AL68" s="139">
        <v>818</v>
      </c>
      <c r="AM68" s="139" t="s">
        <v>244</v>
      </c>
      <c r="AN68" s="139">
        <v>14</v>
      </c>
      <c r="AO68" s="139">
        <v>770</v>
      </c>
      <c r="AP68" s="139">
        <v>13</v>
      </c>
      <c r="AQ68" s="139">
        <v>1.06</v>
      </c>
      <c r="AR68" s="139" t="s">
        <v>246</v>
      </c>
      <c r="AS68" s="139" t="s">
        <v>245</v>
      </c>
      <c r="AT68" s="139">
        <v>8</v>
      </c>
      <c r="AU68" s="139" t="s">
        <v>241</v>
      </c>
      <c r="AV68" s="139">
        <v>0.01</v>
      </c>
      <c r="AW68" s="139">
        <v>10</v>
      </c>
      <c r="AX68" s="139">
        <v>10</v>
      </c>
      <c r="AY68" s="139">
        <v>13</v>
      </c>
      <c r="AZ68" s="139">
        <v>20</v>
      </c>
      <c r="BA68" s="139">
        <v>61</v>
      </c>
      <c r="BB68" s="211">
        <v>1.05</v>
      </c>
      <c r="BC68" s="139"/>
      <c r="BD68" s="193">
        <v>0.26700000000000002</v>
      </c>
    </row>
    <row r="69" spans="1:56" s="26" customFormat="1" ht="30" customHeight="1" x14ac:dyDescent="0.3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157" t="s">
        <v>178</v>
      </c>
      <c r="N69" s="158"/>
      <c r="O69" s="28">
        <f t="shared" si="8"/>
        <v>349</v>
      </c>
      <c r="P69" s="19">
        <v>352</v>
      </c>
      <c r="Q69" s="29">
        <f t="shared" si="7"/>
        <v>3</v>
      </c>
      <c r="R69" s="56" t="s">
        <v>141</v>
      </c>
      <c r="S69" s="139">
        <v>6.9</v>
      </c>
      <c r="T69" s="139">
        <v>0.52</v>
      </c>
      <c r="U69" s="139">
        <v>53</v>
      </c>
      <c r="V69" s="139" t="s">
        <v>242</v>
      </c>
      <c r="W69" s="139" t="s">
        <v>242</v>
      </c>
      <c r="X69" s="139" t="s">
        <v>243</v>
      </c>
      <c r="Y69" s="139">
        <v>50</v>
      </c>
      <c r="Z69" s="139">
        <v>7.7</v>
      </c>
      <c r="AA69" s="139" t="s">
        <v>243</v>
      </c>
      <c r="AB69" s="139">
        <v>65</v>
      </c>
      <c r="AC69" s="139">
        <v>14</v>
      </c>
      <c r="AD69" s="139" t="s">
        <v>240</v>
      </c>
      <c r="AE69" s="139">
        <v>34.799999999999997</v>
      </c>
      <c r="AF69" s="139">
        <v>10</v>
      </c>
      <c r="AG69" s="139" t="s">
        <v>245</v>
      </c>
      <c r="AH69" s="139" t="s">
        <v>244</v>
      </c>
      <c r="AI69" s="139" t="s">
        <v>242</v>
      </c>
      <c r="AJ69" s="139">
        <v>0.5</v>
      </c>
      <c r="AK69" s="139">
        <v>1880</v>
      </c>
      <c r="AL69" s="139">
        <v>220</v>
      </c>
      <c r="AM69" s="139" t="s">
        <v>244</v>
      </c>
      <c r="AN69" s="139">
        <v>18</v>
      </c>
      <c r="AO69" s="139">
        <v>600</v>
      </c>
      <c r="AP69" s="139">
        <v>12</v>
      </c>
      <c r="AQ69" s="139">
        <v>1.31</v>
      </c>
      <c r="AR69" s="139" t="s">
        <v>246</v>
      </c>
      <c r="AS69" s="139">
        <v>1</v>
      </c>
      <c r="AT69" s="139">
        <v>21</v>
      </c>
      <c r="AU69" s="139" t="s">
        <v>241</v>
      </c>
      <c r="AV69" s="139">
        <v>0.02</v>
      </c>
      <c r="AW69" s="139">
        <v>10</v>
      </c>
      <c r="AX69" s="139">
        <v>10</v>
      </c>
      <c r="AY69" s="139">
        <v>12</v>
      </c>
      <c r="AZ69" s="139" t="s">
        <v>242</v>
      </c>
      <c r="BA69" s="139">
        <v>143</v>
      </c>
      <c r="BB69" s="211">
        <v>1.25</v>
      </c>
      <c r="BC69" s="139"/>
      <c r="BD69" s="193">
        <v>0.19600000000000001</v>
      </c>
    </row>
    <row r="70" spans="1:56" s="25" customFormat="1" ht="30" customHeight="1" x14ac:dyDescent="0.3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6"/>
      <c r="M70" s="157" t="s">
        <v>179</v>
      </c>
      <c r="N70" s="158"/>
      <c r="O70" s="28">
        <f t="shared" si="8"/>
        <v>352</v>
      </c>
      <c r="P70" s="19">
        <v>354</v>
      </c>
      <c r="Q70" s="29">
        <f t="shared" si="7"/>
        <v>2</v>
      </c>
      <c r="R70" s="56" t="s">
        <v>142</v>
      </c>
      <c r="S70" s="139">
        <v>5.4</v>
      </c>
      <c r="T70" s="139">
        <v>0.63</v>
      </c>
      <c r="U70" s="139">
        <v>246</v>
      </c>
      <c r="V70" s="139" t="s">
        <v>242</v>
      </c>
      <c r="W70" s="139" t="s">
        <v>242</v>
      </c>
      <c r="X70" s="139" t="s">
        <v>243</v>
      </c>
      <c r="Y70" s="139">
        <v>11</v>
      </c>
      <c r="Z70" s="139">
        <v>6.18</v>
      </c>
      <c r="AA70" s="139" t="s">
        <v>243</v>
      </c>
      <c r="AB70" s="139">
        <v>73</v>
      </c>
      <c r="AC70" s="139">
        <v>23</v>
      </c>
      <c r="AD70" s="139">
        <v>7230</v>
      </c>
      <c r="AE70" s="139">
        <v>30.9</v>
      </c>
      <c r="AF70" s="139" t="s">
        <v>242</v>
      </c>
      <c r="AG70" s="139" t="s">
        <v>245</v>
      </c>
      <c r="AH70" s="139">
        <v>0.01</v>
      </c>
      <c r="AI70" s="139">
        <v>10</v>
      </c>
      <c r="AJ70" s="139">
        <v>0.56999999999999995</v>
      </c>
      <c r="AK70" s="139">
        <v>2260</v>
      </c>
      <c r="AL70" s="139">
        <v>9</v>
      </c>
      <c r="AM70" s="139">
        <v>0.01</v>
      </c>
      <c r="AN70" s="139">
        <v>11</v>
      </c>
      <c r="AO70" s="139">
        <v>550</v>
      </c>
      <c r="AP70" s="139">
        <v>8</v>
      </c>
      <c r="AQ70" s="139">
        <v>1.0900000000000001</v>
      </c>
      <c r="AR70" s="139" t="s">
        <v>246</v>
      </c>
      <c r="AS70" s="139">
        <v>1</v>
      </c>
      <c r="AT70" s="139">
        <v>9</v>
      </c>
      <c r="AU70" s="139" t="s">
        <v>241</v>
      </c>
      <c r="AV70" s="139">
        <v>0.03</v>
      </c>
      <c r="AW70" s="139">
        <v>10</v>
      </c>
      <c r="AX70" s="139">
        <v>10</v>
      </c>
      <c r="AY70" s="139">
        <v>13</v>
      </c>
      <c r="AZ70" s="139">
        <v>10</v>
      </c>
      <c r="BA70" s="139">
        <v>400</v>
      </c>
      <c r="BB70" s="211">
        <v>0.72</v>
      </c>
      <c r="BC70" s="139"/>
      <c r="BD70" s="193">
        <v>8.4000000000000005E-2</v>
      </c>
    </row>
    <row r="71" spans="1:56" s="96" customFormat="1" ht="131.25" customHeight="1" x14ac:dyDescent="0.3">
      <c r="A71" s="19">
        <v>354</v>
      </c>
      <c r="B71" s="19">
        <v>359</v>
      </c>
      <c r="C71" s="153" t="s">
        <v>171</v>
      </c>
      <c r="D71" s="153"/>
      <c r="E71" s="153"/>
      <c r="F71" s="153"/>
      <c r="G71" s="153"/>
      <c r="H71" s="154" t="s">
        <v>94</v>
      </c>
      <c r="I71" s="154"/>
      <c r="J71" s="154"/>
      <c r="K71" s="154"/>
      <c r="L71" s="154"/>
      <c r="M71" s="155"/>
      <c r="N71" s="156"/>
      <c r="O71" s="28"/>
      <c r="P71" s="24"/>
      <c r="Q71" s="45"/>
      <c r="R71" s="60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208"/>
      <c r="BC71" s="140"/>
      <c r="BD71" s="195"/>
    </row>
    <row r="72" spans="1:56" s="25" customFormat="1" ht="30" customHeight="1" x14ac:dyDescent="0.3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157"/>
      <c r="N72" s="158"/>
      <c r="O72" s="28">
        <f>P70</f>
        <v>354</v>
      </c>
      <c r="P72" s="19">
        <v>357</v>
      </c>
      <c r="Q72" s="29">
        <f t="shared" si="7"/>
        <v>3</v>
      </c>
      <c r="R72" s="56" t="s">
        <v>143</v>
      </c>
      <c r="S72" s="139">
        <v>1.1000000000000001</v>
      </c>
      <c r="T72" s="139">
        <v>3.4</v>
      </c>
      <c r="U72" s="139">
        <v>15</v>
      </c>
      <c r="V72" s="139" t="s">
        <v>242</v>
      </c>
      <c r="W72" s="139">
        <v>50</v>
      </c>
      <c r="X72" s="139" t="s">
        <v>243</v>
      </c>
      <c r="Y72" s="139" t="s">
        <v>246</v>
      </c>
      <c r="Z72" s="139">
        <v>3.8</v>
      </c>
      <c r="AA72" s="139" t="s">
        <v>243</v>
      </c>
      <c r="AB72" s="139">
        <v>33</v>
      </c>
      <c r="AC72" s="139">
        <v>205</v>
      </c>
      <c r="AD72" s="139">
        <v>1955</v>
      </c>
      <c r="AE72" s="139">
        <v>5.66</v>
      </c>
      <c r="AF72" s="139">
        <v>10</v>
      </c>
      <c r="AG72" s="139" t="s">
        <v>245</v>
      </c>
      <c r="AH72" s="139">
        <v>0.04</v>
      </c>
      <c r="AI72" s="139" t="s">
        <v>242</v>
      </c>
      <c r="AJ72" s="139">
        <v>3.66</v>
      </c>
      <c r="AK72" s="139">
        <v>1190</v>
      </c>
      <c r="AL72" s="139">
        <v>4</v>
      </c>
      <c r="AM72" s="139">
        <v>0.06</v>
      </c>
      <c r="AN72" s="139">
        <v>64</v>
      </c>
      <c r="AO72" s="139">
        <v>590</v>
      </c>
      <c r="AP72" s="139">
        <v>3</v>
      </c>
      <c r="AQ72" s="139">
        <v>0.4</v>
      </c>
      <c r="AR72" s="139" t="s">
        <v>246</v>
      </c>
      <c r="AS72" s="139">
        <v>9</v>
      </c>
      <c r="AT72" s="139">
        <v>157</v>
      </c>
      <c r="AU72" s="139" t="s">
        <v>241</v>
      </c>
      <c r="AV72" s="139">
        <v>0.16</v>
      </c>
      <c r="AW72" s="139" t="s">
        <v>242</v>
      </c>
      <c r="AX72" s="139" t="s">
        <v>242</v>
      </c>
      <c r="AY72" s="139">
        <v>90</v>
      </c>
      <c r="AZ72" s="139" t="s">
        <v>242</v>
      </c>
      <c r="BA72" s="139">
        <v>87</v>
      </c>
      <c r="BB72" s="211">
        <v>0.19550000000000001</v>
      </c>
      <c r="BC72" s="139"/>
      <c r="BD72" s="193">
        <v>1.0999999999999999E-2</v>
      </c>
    </row>
    <row r="73" spans="1:56" s="26" customFormat="1" ht="30" customHeight="1" x14ac:dyDescent="0.3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157"/>
      <c r="N73" s="158"/>
      <c r="O73" s="28">
        <f t="shared" si="8"/>
        <v>357</v>
      </c>
      <c r="P73" s="19">
        <v>359</v>
      </c>
      <c r="Q73" s="29">
        <f t="shared" si="7"/>
        <v>2</v>
      </c>
      <c r="R73" s="56" t="s">
        <v>144</v>
      </c>
      <c r="S73" s="139">
        <v>1.2</v>
      </c>
      <c r="T73" s="139">
        <v>3.86</v>
      </c>
      <c r="U73" s="139">
        <v>15</v>
      </c>
      <c r="V73" s="139" t="s">
        <v>242</v>
      </c>
      <c r="W73" s="139">
        <v>80</v>
      </c>
      <c r="X73" s="139" t="s">
        <v>243</v>
      </c>
      <c r="Y73" s="139">
        <v>3</v>
      </c>
      <c r="Z73" s="139">
        <v>4.74</v>
      </c>
      <c r="AA73" s="139" t="s">
        <v>243</v>
      </c>
      <c r="AB73" s="139">
        <v>41</v>
      </c>
      <c r="AC73" s="139">
        <v>190</v>
      </c>
      <c r="AD73" s="139">
        <v>3140</v>
      </c>
      <c r="AE73" s="139">
        <v>5.04</v>
      </c>
      <c r="AF73" s="139">
        <v>10</v>
      </c>
      <c r="AG73" s="139" t="s">
        <v>245</v>
      </c>
      <c r="AH73" s="139">
        <v>0.06</v>
      </c>
      <c r="AI73" s="139" t="s">
        <v>242</v>
      </c>
      <c r="AJ73" s="139">
        <v>3.9</v>
      </c>
      <c r="AK73" s="139">
        <v>1305</v>
      </c>
      <c r="AL73" s="139">
        <v>59</v>
      </c>
      <c r="AM73" s="139">
        <v>0.05</v>
      </c>
      <c r="AN73" s="139">
        <v>174</v>
      </c>
      <c r="AO73" s="139">
        <v>630</v>
      </c>
      <c r="AP73" s="139">
        <v>2</v>
      </c>
      <c r="AQ73" s="139">
        <v>0.45</v>
      </c>
      <c r="AR73" s="139" t="s">
        <v>246</v>
      </c>
      <c r="AS73" s="139">
        <v>11</v>
      </c>
      <c r="AT73" s="139">
        <v>262</v>
      </c>
      <c r="AU73" s="139" t="s">
        <v>241</v>
      </c>
      <c r="AV73" s="139">
        <v>0.17</v>
      </c>
      <c r="AW73" s="139" t="s">
        <v>242</v>
      </c>
      <c r="AX73" s="139" t="s">
        <v>242</v>
      </c>
      <c r="AY73" s="139">
        <v>103</v>
      </c>
      <c r="AZ73" s="139" t="s">
        <v>242</v>
      </c>
      <c r="BA73" s="139">
        <v>85</v>
      </c>
      <c r="BB73" s="211">
        <v>0.314</v>
      </c>
      <c r="BC73" s="139"/>
      <c r="BD73" s="193">
        <v>1.9E-2</v>
      </c>
    </row>
    <row r="74" spans="1:56" s="113" customFormat="1" ht="183.6" customHeight="1" x14ac:dyDescent="0.35">
      <c r="A74" s="19">
        <v>359</v>
      </c>
      <c r="B74" s="19">
        <v>442.3</v>
      </c>
      <c r="C74" s="153" t="s">
        <v>239</v>
      </c>
      <c r="D74" s="153"/>
      <c r="E74" s="153"/>
      <c r="F74" s="153"/>
      <c r="G74" s="153"/>
      <c r="H74" s="154" t="s">
        <v>181</v>
      </c>
      <c r="I74" s="154"/>
      <c r="J74" s="154"/>
      <c r="K74" s="154"/>
      <c r="L74" s="154"/>
      <c r="M74" s="155" t="s">
        <v>172</v>
      </c>
      <c r="N74" s="156"/>
      <c r="O74" s="109"/>
      <c r="P74" s="110"/>
      <c r="Q74" s="111"/>
      <c r="R74" s="114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216"/>
      <c r="BC74" s="145"/>
      <c r="BD74" s="200"/>
    </row>
    <row r="75" spans="1:56" s="26" customFormat="1" ht="30" customHeight="1" x14ac:dyDescent="0.3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157"/>
      <c r="N75" s="158"/>
      <c r="O75" s="28">
        <f>P73</f>
        <v>359</v>
      </c>
      <c r="P75" s="19">
        <v>362</v>
      </c>
      <c r="Q75" s="29">
        <f t="shared" si="7"/>
        <v>3</v>
      </c>
      <c r="R75" s="56" t="s">
        <v>145</v>
      </c>
      <c r="S75" s="139">
        <v>7.7</v>
      </c>
      <c r="T75" s="139">
        <v>1.44</v>
      </c>
      <c r="U75" s="139">
        <v>29</v>
      </c>
      <c r="V75" s="139" t="s">
        <v>242</v>
      </c>
      <c r="W75" s="139">
        <v>50</v>
      </c>
      <c r="X75" s="139" t="s">
        <v>243</v>
      </c>
      <c r="Y75" s="139">
        <v>4</v>
      </c>
      <c r="Z75" s="139">
        <v>4.99</v>
      </c>
      <c r="AA75" s="139">
        <v>2.6</v>
      </c>
      <c r="AB75" s="139">
        <v>142</v>
      </c>
      <c r="AC75" s="139">
        <v>26</v>
      </c>
      <c r="AD75" s="139" t="s">
        <v>240</v>
      </c>
      <c r="AE75" s="139">
        <v>6.75</v>
      </c>
      <c r="AF75" s="139" t="s">
        <v>242</v>
      </c>
      <c r="AG75" s="139" t="s">
        <v>245</v>
      </c>
      <c r="AH75" s="139">
        <v>0.04</v>
      </c>
      <c r="AI75" s="139" t="s">
        <v>242</v>
      </c>
      <c r="AJ75" s="139">
        <v>1.1399999999999999</v>
      </c>
      <c r="AK75" s="139">
        <v>1045</v>
      </c>
      <c r="AL75" s="139">
        <v>6</v>
      </c>
      <c r="AM75" s="139">
        <v>0.01</v>
      </c>
      <c r="AN75" s="139">
        <v>523</v>
      </c>
      <c r="AO75" s="139">
        <v>720</v>
      </c>
      <c r="AP75" s="139">
        <v>38</v>
      </c>
      <c r="AQ75" s="139">
        <v>6.68</v>
      </c>
      <c r="AR75" s="139" t="s">
        <v>246</v>
      </c>
      <c r="AS75" s="139">
        <v>2</v>
      </c>
      <c r="AT75" s="139">
        <v>188</v>
      </c>
      <c r="AU75" s="139" t="s">
        <v>241</v>
      </c>
      <c r="AV75" s="139">
        <v>0.05</v>
      </c>
      <c r="AW75" s="139" t="s">
        <v>242</v>
      </c>
      <c r="AX75" s="139" t="s">
        <v>242</v>
      </c>
      <c r="AY75" s="139">
        <v>24</v>
      </c>
      <c r="AZ75" s="139" t="s">
        <v>242</v>
      </c>
      <c r="BA75" s="139">
        <v>424</v>
      </c>
      <c r="BB75" s="211">
        <v>1.66</v>
      </c>
      <c r="BC75" s="139"/>
      <c r="BD75" s="193">
        <v>5.7000000000000002E-2</v>
      </c>
    </row>
    <row r="76" spans="1:56" s="25" customFormat="1" ht="30" customHeight="1" x14ac:dyDescent="0.3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6"/>
      <c r="M76" s="160"/>
      <c r="N76" s="161"/>
      <c r="O76" s="28">
        <f t="shared" si="8"/>
        <v>362</v>
      </c>
      <c r="P76" s="19">
        <v>365</v>
      </c>
      <c r="Q76" s="29">
        <f t="shared" si="7"/>
        <v>3</v>
      </c>
      <c r="R76" s="56" t="s">
        <v>146</v>
      </c>
      <c r="S76" s="139">
        <v>7.4</v>
      </c>
      <c r="T76" s="139">
        <v>0.59</v>
      </c>
      <c r="U76" s="139">
        <v>55</v>
      </c>
      <c r="V76" s="139" t="s">
        <v>242</v>
      </c>
      <c r="W76" s="139" t="s">
        <v>242</v>
      </c>
      <c r="X76" s="139" t="s">
        <v>243</v>
      </c>
      <c r="Y76" s="139">
        <v>3</v>
      </c>
      <c r="Z76" s="139">
        <v>4.25</v>
      </c>
      <c r="AA76" s="139">
        <v>2.1</v>
      </c>
      <c r="AB76" s="139">
        <v>228</v>
      </c>
      <c r="AC76" s="139">
        <v>12</v>
      </c>
      <c r="AD76" s="139" t="s">
        <v>240</v>
      </c>
      <c r="AE76" s="139">
        <v>14</v>
      </c>
      <c r="AF76" s="139" t="s">
        <v>242</v>
      </c>
      <c r="AG76" s="139">
        <v>1</v>
      </c>
      <c r="AH76" s="139" t="s">
        <v>244</v>
      </c>
      <c r="AI76" s="139" t="s">
        <v>242</v>
      </c>
      <c r="AJ76" s="139">
        <v>0.32</v>
      </c>
      <c r="AK76" s="139">
        <v>671</v>
      </c>
      <c r="AL76" s="139">
        <v>4</v>
      </c>
      <c r="AM76" s="139" t="s">
        <v>244</v>
      </c>
      <c r="AN76" s="139">
        <v>588</v>
      </c>
      <c r="AO76" s="139">
        <v>850</v>
      </c>
      <c r="AP76" s="139">
        <v>6</v>
      </c>
      <c r="AQ76" s="139" t="s">
        <v>254</v>
      </c>
      <c r="AR76" s="139" t="s">
        <v>246</v>
      </c>
      <c r="AS76" s="139">
        <v>2</v>
      </c>
      <c r="AT76" s="139">
        <v>85</v>
      </c>
      <c r="AU76" s="139" t="s">
        <v>241</v>
      </c>
      <c r="AV76" s="139">
        <v>7.0000000000000007E-2</v>
      </c>
      <c r="AW76" s="139" t="s">
        <v>242</v>
      </c>
      <c r="AX76" s="139" t="s">
        <v>242</v>
      </c>
      <c r="AY76" s="139">
        <v>12</v>
      </c>
      <c r="AZ76" s="139" t="s">
        <v>242</v>
      </c>
      <c r="BA76" s="139">
        <v>454</v>
      </c>
      <c r="BB76" s="211">
        <v>2.13</v>
      </c>
      <c r="BC76" s="139"/>
      <c r="BD76" s="193">
        <v>2.4E-2</v>
      </c>
    </row>
    <row r="77" spans="1:56" s="74" customFormat="1" ht="30" customHeight="1" x14ac:dyDescent="0.3">
      <c r="A77" s="115"/>
      <c r="B77" s="115"/>
      <c r="C77" s="115"/>
      <c r="D77" s="115"/>
      <c r="E77" s="115"/>
      <c r="F77" s="118" t="s">
        <v>123</v>
      </c>
      <c r="G77" s="115"/>
      <c r="H77" s="115"/>
      <c r="I77" s="115"/>
      <c r="J77" s="115"/>
      <c r="K77" s="115"/>
      <c r="L77" s="115"/>
      <c r="N77" s="133"/>
      <c r="O77" s="71"/>
      <c r="P77" s="72"/>
      <c r="Q77" s="117"/>
      <c r="R77" s="116" t="s">
        <v>147</v>
      </c>
      <c r="S77" s="150">
        <v>0.2</v>
      </c>
      <c r="T77" s="150">
        <v>0.02</v>
      </c>
      <c r="U77" s="150" t="s">
        <v>246</v>
      </c>
      <c r="V77" s="150" t="s">
        <v>242</v>
      </c>
      <c r="W77" s="150">
        <v>10</v>
      </c>
      <c r="X77" s="150" t="s">
        <v>243</v>
      </c>
      <c r="Y77" s="150" t="s">
        <v>246</v>
      </c>
      <c r="Z77" s="150" t="s">
        <v>253</v>
      </c>
      <c r="AA77" s="150" t="s">
        <v>243</v>
      </c>
      <c r="AB77" s="150">
        <v>1</v>
      </c>
      <c r="AC77" s="150">
        <v>1</v>
      </c>
      <c r="AD77" s="150">
        <v>85</v>
      </c>
      <c r="AE77" s="150">
        <v>0.16</v>
      </c>
      <c r="AF77" s="150" t="s">
        <v>242</v>
      </c>
      <c r="AG77" s="150" t="s">
        <v>245</v>
      </c>
      <c r="AH77" s="150">
        <v>0.01</v>
      </c>
      <c r="AI77" s="150" t="s">
        <v>242</v>
      </c>
      <c r="AJ77" s="150">
        <v>0.71</v>
      </c>
      <c r="AK77" s="150">
        <v>81</v>
      </c>
      <c r="AL77" s="150" t="s">
        <v>245</v>
      </c>
      <c r="AM77" s="150" t="s">
        <v>244</v>
      </c>
      <c r="AN77" s="150">
        <v>5</v>
      </c>
      <c r="AO77" s="150">
        <v>90</v>
      </c>
      <c r="AP77" s="150" t="s">
        <v>246</v>
      </c>
      <c r="AQ77" s="150">
        <v>7.0000000000000007E-2</v>
      </c>
      <c r="AR77" s="150">
        <v>2</v>
      </c>
      <c r="AS77" s="150" t="s">
        <v>245</v>
      </c>
      <c r="AT77" s="150">
        <v>96</v>
      </c>
      <c r="AU77" s="150" t="s">
        <v>241</v>
      </c>
      <c r="AV77" s="150" t="s">
        <v>244</v>
      </c>
      <c r="AW77" s="150" t="s">
        <v>242</v>
      </c>
      <c r="AX77" s="150" t="s">
        <v>242</v>
      </c>
      <c r="AY77" s="150">
        <v>1</v>
      </c>
      <c r="AZ77" s="150" t="s">
        <v>242</v>
      </c>
      <c r="BA77" s="150">
        <v>3</v>
      </c>
      <c r="BB77" s="211"/>
      <c r="BC77" s="150"/>
      <c r="BD77" s="193" t="s">
        <v>247</v>
      </c>
    </row>
    <row r="78" spans="1:56" s="84" customFormat="1" ht="30" customHeight="1" x14ac:dyDescent="0.3">
      <c r="A78" s="34"/>
      <c r="B78" s="35"/>
      <c r="C78" s="35"/>
      <c r="D78" s="35"/>
      <c r="E78" s="35"/>
      <c r="F78" s="66"/>
      <c r="G78" s="35"/>
      <c r="H78" s="35"/>
      <c r="I78" s="35"/>
      <c r="J78" s="35"/>
      <c r="K78" s="35"/>
      <c r="L78" s="36"/>
      <c r="M78" s="64"/>
      <c r="N78" s="88" t="s">
        <v>180</v>
      </c>
      <c r="O78" s="28">
        <v>365</v>
      </c>
      <c r="P78" s="19">
        <v>367</v>
      </c>
      <c r="Q78" s="29">
        <f t="shared" si="7"/>
        <v>2</v>
      </c>
      <c r="R78" s="56" t="s">
        <v>148</v>
      </c>
      <c r="S78" s="139">
        <v>3.2</v>
      </c>
      <c r="T78" s="139">
        <v>0.59</v>
      </c>
      <c r="U78" s="139">
        <v>67</v>
      </c>
      <c r="V78" s="139" t="s">
        <v>242</v>
      </c>
      <c r="W78" s="139">
        <v>20</v>
      </c>
      <c r="X78" s="139" t="s">
        <v>243</v>
      </c>
      <c r="Y78" s="139" t="s">
        <v>246</v>
      </c>
      <c r="Z78" s="139">
        <v>4.84</v>
      </c>
      <c r="AA78" s="139">
        <v>2.7</v>
      </c>
      <c r="AB78" s="139">
        <v>294</v>
      </c>
      <c r="AC78" s="139">
        <v>14</v>
      </c>
      <c r="AD78" s="10">
        <v>7050</v>
      </c>
      <c r="AE78" s="10">
        <v>14.45</v>
      </c>
      <c r="AF78" s="139" t="s">
        <v>242</v>
      </c>
      <c r="AG78" s="139">
        <v>1</v>
      </c>
      <c r="AH78" s="139">
        <v>0.01</v>
      </c>
      <c r="AI78" s="139" t="s">
        <v>242</v>
      </c>
      <c r="AJ78" s="139">
        <v>0.3</v>
      </c>
      <c r="AK78" s="139">
        <v>736</v>
      </c>
      <c r="AL78" s="139">
        <v>5</v>
      </c>
      <c r="AM78" s="139" t="s">
        <v>244</v>
      </c>
      <c r="AN78" s="139">
        <v>525</v>
      </c>
      <c r="AO78" s="139">
        <v>1700</v>
      </c>
      <c r="AP78" s="139">
        <v>7</v>
      </c>
      <c r="AQ78" s="139" t="s">
        <v>254</v>
      </c>
      <c r="AR78" s="139" t="s">
        <v>246</v>
      </c>
      <c r="AS78" s="139">
        <v>2</v>
      </c>
      <c r="AT78" s="139">
        <v>141</v>
      </c>
      <c r="AU78" s="139" t="s">
        <v>241</v>
      </c>
      <c r="AV78" s="139">
        <v>0.06</v>
      </c>
      <c r="AW78" s="139">
        <v>10</v>
      </c>
      <c r="AX78" s="139" t="s">
        <v>242</v>
      </c>
      <c r="AY78" s="139">
        <v>17</v>
      </c>
      <c r="AZ78" s="139" t="s">
        <v>242</v>
      </c>
      <c r="BA78" s="139">
        <v>545</v>
      </c>
      <c r="BB78" s="211">
        <v>0.70499999999999996</v>
      </c>
      <c r="BC78" s="139"/>
      <c r="BD78" s="193">
        <v>2.1999999999999999E-2</v>
      </c>
    </row>
    <row r="79" spans="1:56" s="26" customFormat="1" ht="30" customHeight="1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6"/>
      <c r="M79" s="152" t="s">
        <v>182</v>
      </c>
      <c r="N79" s="152"/>
      <c r="O79" s="28">
        <f t="shared" si="8"/>
        <v>367</v>
      </c>
      <c r="P79" s="19">
        <v>370</v>
      </c>
      <c r="Q79" s="29">
        <f t="shared" si="7"/>
        <v>3</v>
      </c>
      <c r="R79" s="56" t="s">
        <v>149</v>
      </c>
      <c r="S79" s="10">
        <v>43.5</v>
      </c>
      <c r="T79" s="139">
        <v>0.43</v>
      </c>
      <c r="U79" s="139">
        <v>26</v>
      </c>
      <c r="V79" s="139" t="s">
        <v>242</v>
      </c>
      <c r="W79" s="139">
        <v>10</v>
      </c>
      <c r="X79" s="139" t="s">
        <v>243</v>
      </c>
      <c r="Y79" s="139">
        <v>2</v>
      </c>
      <c r="Z79" s="139">
        <v>4.0599999999999996</v>
      </c>
      <c r="AA79" s="139">
        <v>10.5</v>
      </c>
      <c r="AB79" s="139">
        <v>241</v>
      </c>
      <c r="AC79" s="139">
        <v>6</v>
      </c>
      <c r="AD79" s="10" t="s">
        <v>240</v>
      </c>
      <c r="AE79" s="10">
        <v>21.8</v>
      </c>
      <c r="AF79" s="139" t="s">
        <v>242</v>
      </c>
      <c r="AG79" s="139" t="s">
        <v>245</v>
      </c>
      <c r="AH79" s="139">
        <v>0.01</v>
      </c>
      <c r="AI79" s="139" t="s">
        <v>242</v>
      </c>
      <c r="AJ79" s="139">
        <v>0.46</v>
      </c>
      <c r="AK79" s="139">
        <v>863</v>
      </c>
      <c r="AL79" s="139">
        <v>9</v>
      </c>
      <c r="AM79" s="139">
        <v>0.01</v>
      </c>
      <c r="AN79" s="139">
        <v>680</v>
      </c>
      <c r="AO79" s="139">
        <v>370</v>
      </c>
      <c r="AP79" s="139">
        <v>9</v>
      </c>
      <c r="AQ79" s="139" t="s">
        <v>254</v>
      </c>
      <c r="AR79" s="139" t="s">
        <v>246</v>
      </c>
      <c r="AS79" s="139">
        <v>1</v>
      </c>
      <c r="AT79" s="139">
        <v>45</v>
      </c>
      <c r="AU79" s="139" t="s">
        <v>241</v>
      </c>
      <c r="AV79" s="139">
        <v>0.01</v>
      </c>
      <c r="AW79" s="139" t="s">
        <v>242</v>
      </c>
      <c r="AX79" s="139" t="s">
        <v>242</v>
      </c>
      <c r="AY79" s="139">
        <v>7</v>
      </c>
      <c r="AZ79" s="139" t="s">
        <v>242</v>
      </c>
      <c r="BA79" s="151">
        <v>1790</v>
      </c>
      <c r="BB79" s="211">
        <v>12.8</v>
      </c>
      <c r="BC79" s="139"/>
      <c r="BD79" s="194">
        <v>0.26800000000000002</v>
      </c>
    </row>
    <row r="80" spans="1:56" s="25" customFormat="1" ht="30" customHeight="1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6"/>
      <c r="M80" s="152" t="s">
        <v>183</v>
      </c>
      <c r="N80" s="152"/>
      <c r="O80" s="28">
        <f t="shared" si="8"/>
        <v>370</v>
      </c>
      <c r="P80" s="19">
        <v>372</v>
      </c>
      <c r="Q80" s="29">
        <f t="shared" si="7"/>
        <v>2</v>
      </c>
      <c r="R80" s="56" t="s">
        <v>150</v>
      </c>
      <c r="S80" s="139">
        <v>7</v>
      </c>
      <c r="T80" s="139">
        <v>0.27</v>
      </c>
      <c r="U80" s="139">
        <v>31</v>
      </c>
      <c r="V80" s="139" t="s">
        <v>242</v>
      </c>
      <c r="W80" s="139" t="s">
        <v>242</v>
      </c>
      <c r="X80" s="139" t="s">
        <v>243</v>
      </c>
      <c r="Y80" s="139">
        <v>3</v>
      </c>
      <c r="Z80" s="139">
        <v>3.7</v>
      </c>
      <c r="AA80" s="139">
        <v>2.4</v>
      </c>
      <c r="AB80" s="139">
        <v>417</v>
      </c>
      <c r="AC80" s="139">
        <v>8</v>
      </c>
      <c r="AD80" s="10" t="s">
        <v>240</v>
      </c>
      <c r="AE80" s="10">
        <v>23.3</v>
      </c>
      <c r="AF80" s="139" t="s">
        <v>242</v>
      </c>
      <c r="AG80" s="139">
        <v>1</v>
      </c>
      <c r="AH80" s="139" t="s">
        <v>244</v>
      </c>
      <c r="AI80" s="139" t="s">
        <v>242</v>
      </c>
      <c r="AJ80" s="139">
        <v>0.44</v>
      </c>
      <c r="AK80" s="139">
        <v>937</v>
      </c>
      <c r="AL80" s="139">
        <v>20</v>
      </c>
      <c r="AM80" s="139" t="s">
        <v>244</v>
      </c>
      <c r="AN80" s="139">
        <v>300</v>
      </c>
      <c r="AO80" s="139">
        <v>330</v>
      </c>
      <c r="AP80" s="139">
        <v>5</v>
      </c>
      <c r="AQ80" s="139" t="s">
        <v>254</v>
      </c>
      <c r="AR80" s="139" t="s">
        <v>246</v>
      </c>
      <c r="AS80" s="139">
        <v>1</v>
      </c>
      <c r="AT80" s="139">
        <v>33</v>
      </c>
      <c r="AU80" s="139" t="s">
        <v>241</v>
      </c>
      <c r="AV80" s="139">
        <v>0.02</v>
      </c>
      <c r="AW80" s="139">
        <v>10</v>
      </c>
      <c r="AX80" s="139" t="s">
        <v>242</v>
      </c>
      <c r="AY80" s="139">
        <v>13</v>
      </c>
      <c r="AZ80" s="139" t="s">
        <v>242</v>
      </c>
      <c r="BA80" s="139">
        <v>646</v>
      </c>
      <c r="BB80" s="211">
        <v>1.5649999999999999</v>
      </c>
      <c r="BC80" s="139"/>
      <c r="BD80" s="193">
        <v>6.2E-2</v>
      </c>
    </row>
    <row r="81" spans="1:59" s="25" customFormat="1" ht="30" customHeight="1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6"/>
      <c r="M81" s="152" t="s">
        <v>184</v>
      </c>
      <c r="N81" s="152"/>
      <c r="O81" s="28">
        <f t="shared" si="8"/>
        <v>372</v>
      </c>
      <c r="P81" s="19">
        <v>374</v>
      </c>
      <c r="Q81" s="29">
        <f t="shared" si="7"/>
        <v>2</v>
      </c>
      <c r="R81" s="56" t="s">
        <v>151</v>
      </c>
      <c r="S81" s="10">
        <v>50.4</v>
      </c>
      <c r="T81" s="139">
        <v>0.73</v>
      </c>
      <c r="U81" s="139">
        <v>15</v>
      </c>
      <c r="V81" s="139" t="s">
        <v>242</v>
      </c>
      <c r="W81" s="139">
        <v>20</v>
      </c>
      <c r="X81" s="139" t="s">
        <v>243</v>
      </c>
      <c r="Y81" s="139" t="s">
        <v>246</v>
      </c>
      <c r="Z81" s="139">
        <v>3.29</v>
      </c>
      <c r="AA81" s="139">
        <v>16.600000000000001</v>
      </c>
      <c r="AB81" s="139">
        <v>74</v>
      </c>
      <c r="AC81" s="139">
        <v>6</v>
      </c>
      <c r="AD81" s="10" t="s">
        <v>240</v>
      </c>
      <c r="AE81" s="10">
        <v>15.7</v>
      </c>
      <c r="AF81" s="139" t="s">
        <v>242</v>
      </c>
      <c r="AG81" s="139" t="s">
        <v>245</v>
      </c>
      <c r="AH81" s="139">
        <v>0.06</v>
      </c>
      <c r="AI81" s="139" t="s">
        <v>242</v>
      </c>
      <c r="AJ81" s="139">
        <v>0.57999999999999996</v>
      </c>
      <c r="AK81" s="139">
        <v>897</v>
      </c>
      <c r="AL81" s="139">
        <v>127</v>
      </c>
      <c r="AM81" s="139" t="s">
        <v>244</v>
      </c>
      <c r="AN81" s="139">
        <v>208</v>
      </c>
      <c r="AO81" s="139">
        <v>520</v>
      </c>
      <c r="AP81" s="139">
        <v>3</v>
      </c>
      <c r="AQ81" s="139" t="s">
        <v>254</v>
      </c>
      <c r="AR81" s="139" t="s">
        <v>246</v>
      </c>
      <c r="AS81" s="139">
        <v>1</v>
      </c>
      <c r="AT81" s="139">
        <v>53</v>
      </c>
      <c r="AU81" s="139" t="s">
        <v>241</v>
      </c>
      <c r="AV81" s="139">
        <v>0.02</v>
      </c>
      <c r="AW81" s="139" t="s">
        <v>242</v>
      </c>
      <c r="AX81" s="139" t="s">
        <v>242</v>
      </c>
      <c r="AY81" s="139">
        <v>9</v>
      </c>
      <c r="AZ81" s="139" t="s">
        <v>242</v>
      </c>
      <c r="BA81" s="151">
        <v>3110</v>
      </c>
      <c r="BB81" s="217">
        <v>15.25</v>
      </c>
      <c r="BC81" s="139"/>
      <c r="BD81" s="193">
        <v>0.106</v>
      </c>
    </row>
    <row r="82" spans="1:59" s="26" customFormat="1" ht="30" customHeight="1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6"/>
      <c r="M82" s="152" t="s">
        <v>185</v>
      </c>
      <c r="N82" s="152"/>
      <c r="O82" s="28">
        <f t="shared" si="8"/>
        <v>374</v>
      </c>
      <c r="P82" s="19">
        <v>377</v>
      </c>
      <c r="Q82" s="29">
        <f t="shared" si="7"/>
        <v>3</v>
      </c>
      <c r="R82" s="56" t="s">
        <v>152</v>
      </c>
      <c r="S82" s="139">
        <v>2.4</v>
      </c>
      <c r="T82" s="139">
        <v>0.92</v>
      </c>
      <c r="U82" s="139">
        <v>79</v>
      </c>
      <c r="V82" s="139" t="s">
        <v>242</v>
      </c>
      <c r="W82" s="139" t="s">
        <v>242</v>
      </c>
      <c r="X82" s="139" t="s">
        <v>243</v>
      </c>
      <c r="Y82" s="139">
        <v>3</v>
      </c>
      <c r="Z82" s="139">
        <v>6.8</v>
      </c>
      <c r="AA82" s="139">
        <v>2.7</v>
      </c>
      <c r="AB82" s="139">
        <v>15</v>
      </c>
      <c r="AC82" s="139">
        <v>12</v>
      </c>
      <c r="AD82" s="10" t="s">
        <v>240</v>
      </c>
      <c r="AE82" s="10">
        <v>4.79</v>
      </c>
      <c r="AF82" s="139" t="s">
        <v>242</v>
      </c>
      <c r="AG82" s="139" t="s">
        <v>245</v>
      </c>
      <c r="AH82" s="139" t="s">
        <v>244</v>
      </c>
      <c r="AI82" s="139" t="s">
        <v>242</v>
      </c>
      <c r="AJ82" s="139">
        <v>0.28999999999999998</v>
      </c>
      <c r="AK82" s="139">
        <v>1180</v>
      </c>
      <c r="AL82" s="139">
        <v>26</v>
      </c>
      <c r="AM82" s="139" t="s">
        <v>244</v>
      </c>
      <c r="AN82" s="139">
        <v>18</v>
      </c>
      <c r="AO82" s="139">
        <v>820</v>
      </c>
      <c r="AP82" s="139">
        <v>3</v>
      </c>
      <c r="AQ82" s="139">
        <v>1.32</v>
      </c>
      <c r="AR82" s="139">
        <v>2</v>
      </c>
      <c r="AS82" s="139">
        <v>2</v>
      </c>
      <c r="AT82" s="139">
        <v>13</v>
      </c>
      <c r="AU82" s="139" t="s">
        <v>241</v>
      </c>
      <c r="AV82" s="139">
        <v>0.06</v>
      </c>
      <c r="AW82" s="139" t="s">
        <v>242</v>
      </c>
      <c r="AX82" s="139">
        <v>20</v>
      </c>
      <c r="AY82" s="139">
        <v>17</v>
      </c>
      <c r="AZ82" s="139" t="s">
        <v>242</v>
      </c>
      <c r="BA82" s="139">
        <v>442</v>
      </c>
      <c r="BB82" s="211">
        <v>1.0349999999999999</v>
      </c>
      <c r="BC82" s="139"/>
      <c r="BD82" s="193">
        <v>1.2E-2</v>
      </c>
    </row>
    <row r="83" spans="1:59" s="26" customFormat="1" ht="30" customHeight="1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6"/>
      <c r="M83" s="152" t="s">
        <v>186</v>
      </c>
      <c r="N83" s="152"/>
      <c r="O83" s="28">
        <f t="shared" si="8"/>
        <v>377</v>
      </c>
      <c r="P83" s="19">
        <v>380</v>
      </c>
      <c r="Q83" s="29">
        <f t="shared" si="7"/>
        <v>3</v>
      </c>
      <c r="R83" s="56" t="s">
        <v>153</v>
      </c>
      <c r="S83" s="139">
        <v>2.7</v>
      </c>
      <c r="T83" s="139">
        <v>1.29</v>
      </c>
      <c r="U83" s="139">
        <v>30</v>
      </c>
      <c r="V83" s="139" t="s">
        <v>242</v>
      </c>
      <c r="W83" s="139">
        <v>30</v>
      </c>
      <c r="X83" s="139" t="s">
        <v>243</v>
      </c>
      <c r="Y83" s="139">
        <v>11</v>
      </c>
      <c r="Z83" s="139">
        <v>5.52</v>
      </c>
      <c r="AA83" s="139">
        <v>0.9</v>
      </c>
      <c r="AB83" s="139">
        <v>23</v>
      </c>
      <c r="AC83" s="139">
        <v>12</v>
      </c>
      <c r="AD83" s="10">
        <v>8850</v>
      </c>
      <c r="AE83" s="10">
        <v>3.73</v>
      </c>
      <c r="AF83" s="139" t="s">
        <v>242</v>
      </c>
      <c r="AG83" s="139" t="s">
        <v>245</v>
      </c>
      <c r="AH83" s="139">
        <v>0.06</v>
      </c>
      <c r="AI83" s="139">
        <v>10</v>
      </c>
      <c r="AJ83" s="139">
        <v>0.4</v>
      </c>
      <c r="AK83" s="139">
        <v>1100</v>
      </c>
      <c r="AL83" s="139">
        <v>358</v>
      </c>
      <c r="AM83" s="139">
        <v>0.02</v>
      </c>
      <c r="AN83" s="139">
        <v>49</v>
      </c>
      <c r="AO83" s="139">
        <v>880</v>
      </c>
      <c r="AP83" s="139">
        <v>9</v>
      </c>
      <c r="AQ83" s="139">
        <v>1.36</v>
      </c>
      <c r="AR83" s="139" t="s">
        <v>246</v>
      </c>
      <c r="AS83" s="139">
        <v>1</v>
      </c>
      <c r="AT83" s="139">
        <v>74</v>
      </c>
      <c r="AU83" s="139" t="s">
        <v>241</v>
      </c>
      <c r="AV83" s="139">
        <v>0.11</v>
      </c>
      <c r="AW83" s="139" t="s">
        <v>242</v>
      </c>
      <c r="AX83" s="139" t="s">
        <v>242</v>
      </c>
      <c r="AY83" s="139">
        <v>22</v>
      </c>
      <c r="AZ83" s="139" t="s">
        <v>242</v>
      </c>
      <c r="BA83" s="139">
        <v>106</v>
      </c>
      <c r="BB83" s="211">
        <v>0.88</v>
      </c>
      <c r="BC83" s="139"/>
      <c r="BD83" s="193">
        <v>0.03</v>
      </c>
      <c r="BG83" s="26" t="s">
        <v>255</v>
      </c>
    </row>
    <row r="84" spans="1:59" s="26" customFormat="1" ht="30" customHeight="1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6"/>
      <c r="M84" s="152" t="s">
        <v>187</v>
      </c>
      <c r="N84" s="152"/>
      <c r="O84" s="28">
        <f t="shared" si="8"/>
        <v>380</v>
      </c>
      <c r="P84" s="19">
        <v>381.6</v>
      </c>
      <c r="Q84" s="29">
        <f t="shared" si="7"/>
        <v>1.6000000000000227</v>
      </c>
      <c r="R84" s="56" t="s">
        <v>154</v>
      </c>
      <c r="S84" s="10">
        <v>55.7</v>
      </c>
      <c r="T84" s="139">
        <v>0.28000000000000003</v>
      </c>
      <c r="U84" s="139">
        <v>47</v>
      </c>
      <c r="V84" s="139" t="s">
        <v>242</v>
      </c>
      <c r="W84" s="139">
        <v>10</v>
      </c>
      <c r="X84" s="139" t="s">
        <v>243</v>
      </c>
      <c r="Y84" s="139">
        <v>2</v>
      </c>
      <c r="Z84" s="139">
        <v>5.92</v>
      </c>
      <c r="AA84" s="139">
        <v>11.2</v>
      </c>
      <c r="AB84" s="139">
        <v>160</v>
      </c>
      <c r="AC84" s="139">
        <v>12</v>
      </c>
      <c r="AD84" s="10" t="s">
        <v>240</v>
      </c>
      <c r="AE84" s="10">
        <v>19.100000000000001</v>
      </c>
      <c r="AF84" s="139" t="s">
        <v>242</v>
      </c>
      <c r="AG84" s="139">
        <v>1</v>
      </c>
      <c r="AH84" s="139" t="s">
        <v>244</v>
      </c>
      <c r="AI84" s="139" t="s">
        <v>242</v>
      </c>
      <c r="AJ84" s="139">
        <v>0.51</v>
      </c>
      <c r="AK84" s="139">
        <v>1295</v>
      </c>
      <c r="AL84" s="139">
        <v>5</v>
      </c>
      <c r="AM84" s="139" t="s">
        <v>244</v>
      </c>
      <c r="AN84" s="139">
        <v>246</v>
      </c>
      <c r="AO84" s="139">
        <v>850</v>
      </c>
      <c r="AP84" s="139">
        <v>8</v>
      </c>
      <c r="AQ84" s="139" t="s">
        <v>254</v>
      </c>
      <c r="AR84" s="139" t="s">
        <v>246</v>
      </c>
      <c r="AS84" s="139">
        <v>3</v>
      </c>
      <c r="AT84" s="139">
        <v>52</v>
      </c>
      <c r="AU84" s="139" t="s">
        <v>241</v>
      </c>
      <c r="AV84" s="139">
        <v>0.02</v>
      </c>
      <c r="AW84" s="139" t="s">
        <v>242</v>
      </c>
      <c r="AX84" s="139" t="s">
        <v>242</v>
      </c>
      <c r="AY84" s="139">
        <v>9</v>
      </c>
      <c r="AZ84" s="139" t="s">
        <v>242</v>
      </c>
      <c r="BA84" s="151">
        <v>2920</v>
      </c>
      <c r="BB84" s="217">
        <v>14.75</v>
      </c>
      <c r="BC84" s="139"/>
      <c r="BD84" s="194">
        <v>0.254</v>
      </c>
    </row>
    <row r="85" spans="1:59" s="25" customFormat="1" ht="30" customHeight="1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6"/>
      <c r="M85" s="152" t="s">
        <v>188</v>
      </c>
      <c r="N85" s="152"/>
      <c r="O85" s="28">
        <f t="shared" si="8"/>
        <v>381.6</v>
      </c>
      <c r="P85" s="92">
        <v>383.5</v>
      </c>
      <c r="Q85" s="29">
        <f t="shared" si="7"/>
        <v>1.8999999999999773</v>
      </c>
      <c r="R85" s="56" t="s">
        <v>155</v>
      </c>
      <c r="S85" s="10">
        <v>55.3</v>
      </c>
      <c r="T85" s="139">
        <v>0.28000000000000003</v>
      </c>
      <c r="U85" s="139">
        <v>44</v>
      </c>
      <c r="V85" s="139" t="s">
        <v>242</v>
      </c>
      <c r="W85" s="139">
        <v>20</v>
      </c>
      <c r="X85" s="139" t="s">
        <v>243</v>
      </c>
      <c r="Y85" s="139" t="s">
        <v>246</v>
      </c>
      <c r="Z85" s="139">
        <v>3.81</v>
      </c>
      <c r="AA85" s="139">
        <v>12.5</v>
      </c>
      <c r="AB85" s="139">
        <v>210</v>
      </c>
      <c r="AC85" s="139">
        <v>6</v>
      </c>
      <c r="AD85" s="10" t="s">
        <v>240</v>
      </c>
      <c r="AE85" s="10">
        <v>21.2</v>
      </c>
      <c r="AF85" s="139" t="s">
        <v>242</v>
      </c>
      <c r="AG85" s="139">
        <v>1</v>
      </c>
      <c r="AH85" s="139">
        <v>0.01</v>
      </c>
      <c r="AI85" s="139" t="s">
        <v>242</v>
      </c>
      <c r="AJ85" s="139">
        <v>0.43</v>
      </c>
      <c r="AK85" s="139">
        <v>918</v>
      </c>
      <c r="AL85" s="139">
        <v>10</v>
      </c>
      <c r="AM85" s="139" t="s">
        <v>244</v>
      </c>
      <c r="AN85" s="139">
        <v>440</v>
      </c>
      <c r="AO85" s="139">
        <v>450</v>
      </c>
      <c r="AP85" s="139">
        <v>21</v>
      </c>
      <c r="AQ85" s="139" t="s">
        <v>254</v>
      </c>
      <c r="AR85" s="139" t="s">
        <v>246</v>
      </c>
      <c r="AS85" s="139" t="s">
        <v>245</v>
      </c>
      <c r="AT85" s="139">
        <v>90</v>
      </c>
      <c r="AU85" s="139" t="s">
        <v>241</v>
      </c>
      <c r="AV85" s="139">
        <v>0.01</v>
      </c>
      <c r="AW85" s="139" t="s">
        <v>242</v>
      </c>
      <c r="AX85" s="139" t="s">
        <v>242</v>
      </c>
      <c r="AY85" s="139">
        <v>4</v>
      </c>
      <c r="AZ85" s="139" t="s">
        <v>242</v>
      </c>
      <c r="BA85" s="151">
        <v>3760</v>
      </c>
      <c r="BB85" s="217">
        <v>15.3</v>
      </c>
      <c r="BC85" s="139"/>
      <c r="BD85" s="194">
        <v>0.52600000000000002</v>
      </c>
    </row>
    <row r="86" spans="1:59" s="25" customFormat="1" ht="30" customHeight="1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6"/>
      <c r="M86" s="152" t="s">
        <v>189</v>
      </c>
      <c r="N86" s="152"/>
      <c r="O86" s="28">
        <f t="shared" si="8"/>
        <v>383.5</v>
      </c>
      <c r="P86" s="92">
        <v>386</v>
      </c>
      <c r="Q86" s="29">
        <f t="shared" si="7"/>
        <v>2.5</v>
      </c>
      <c r="R86" s="56" t="s">
        <v>156</v>
      </c>
      <c r="S86" s="139">
        <v>18.600000000000001</v>
      </c>
      <c r="T86" s="139">
        <v>1.87</v>
      </c>
      <c r="U86" s="139">
        <v>20</v>
      </c>
      <c r="V86" s="139" t="s">
        <v>242</v>
      </c>
      <c r="W86" s="139">
        <v>50</v>
      </c>
      <c r="X86" s="139" t="s">
        <v>243</v>
      </c>
      <c r="Y86" s="139" t="s">
        <v>246</v>
      </c>
      <c r="Z86" s="139">
        <v>3.77</v>
      </c>
      <c r="AA86" s="139">
        <v>7.3</v>
      </c>
      <c r="AB86" s="139">
        <v>121</v>
      </c>
      <c r="AC86" s="139">
        <v>27</v>
      </c>
      <c r="AD86" s="10" t="s">
        <v>240</v>
      </c>
      <c r="AE86" s="10">
        <v>11.35</v>
      </c>
      <c r="AF86" s="139">
        <v>10</v>
      </c>
      <c r="AG86" s="139" t="s">
        <v>245</v>
      </c>
      <c r="AH86" s="139">
        <v>0.04</v>
      </c>
      <c r="AI86" s="139" t="s">
        <v>242</v>
      </c>
      <c r="AJ86" s="139">
        <v>2.0099999999999998</v>
      </c>
      <c r="AK86" s="139">
        <v>1295</v>
      </c>
      <c r="AL86" s="139">
        <v>1</v>
      </c>
      <c r="AM86" s="139">
        <v>0.05</v>
      </c>
      <c r="AN86" s="139">
        <v>252</v>
      </c>
      <c r="AO86" s="139">
        <v>570</v>
      </c>
      <c r="AP86" s="139">
        <v>16</v>
      </c>
      <c r="AQ86" s="139">
        <v>8.75</v>
      </c>
      <c r="AR86" s="139" t="s">
        <v>246</v>
      </c>
      <c r="AS86" s="139">
        <v>3</v>
      </c>
      <c r="AT86" s="139">
        <v>176</v>
      </c>
      <c r="AU86" s="139" t="s">
        <v>241</v>
      </c>
      <c r="AV86" s="139">
        <v>0.08</v>
      </c>
      <c r="AW86" s="139" t="s">
        <v>242</v>
      </c>
      <c r="AX86" s="139" t="s">
        <v>242</v>
      </c>
      <c r="AY86" s="139">
        <v>38</v>
      </c>
      <c r="AZ86" s="139" t="s">
        <v>242</v>
      </c>
      <c r="BA86" s="151">
        <v>3120</v>
      </c>
      <c r="BB86" s="211">
        <v>5.48</v>
      </c>
      <c r="BC86" s="139"/>
      <c r="BD86" s="194">
        <v>0.16800000000000001</v>
      </c>
    </row>
    <row r="87" spans="1:59" s="25" customFormat="1" ht="30" customHeight="1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6"/>
      <c r="M87" s="152" t="s">
        <v>189</v>
      </c>
      <c r="N87" s="152"/>
      <c r="O87" s="28">
        <f t="shared" si="8"/>
        <v>386</v>
      </c>
      <c r="P87" s="19">
        <v>389</v>
      </c>
      <c r="Q87" s="29">
        <f t="shared" si="7"/>
        <v>3</v>
      </c>
      <c r="R87" s="56" t="s">
        <v>157</v>
      </c>
      <c r="S87" s="139">
        <v>13.5</v>
      </c>
      <c r="T87" s="139">
        <v>0.39</v>
      </c>
      <c r="U87" s="139">
        <v>15</v>
      </c>
      <c r="V87" s="139" t="s">
        <v>242</v>
      </c>
      <c r="W87" s="139" t="s">
        <v>242</v>
      </c>
      <c r="X87" s="139" t="s">
        <v>243</v>
      </c>
      <c r="Y87" s="139">
        <v>4</v>
      </c>
      <c r="Z87" s="139">
        <v>3.23</v>
      </c>
      <c r="AA87" s="139">
        <v>11.9</v>
      </c>
      <c r="AB87" s="139">
        <v>39</v>
      </c>
      <c r="AC87" s="139">
        <v>22</v>
      </c>
      <c r="AD87" s="10" t="s">
        <v>240</v>
      </c>
      <c r="AE87" s="10">
        <v>6.42</v>
      </c>
      <c r="AF87" s="139">
        <v>10</v>
      </c>
      <c r="AG87" s="139">
        <v>2</v>
      </c>
      <c r="AH87" s="139" t="s">
        <v>244</v>
      </c>
      <c r="AI87" s="139" t="s">
        <v>242</v>
      </c>
      <c r="AJ87" s="139">
        <v>0.84</v>
      </c>
      <c r="AK87" s="139">
        <v>2720</v>
      </c>
      <c r="AL87" s="139">
        <v>3</v>
      </c>
      <c r="AM87" s="139" t="s">
        <v>244</v>
      </c>
      <c r="AN87" s="139">
        <v>95</v>
      </c>
      <c r="AO87" s="139">
        <v>2260</v>
      </c>
      <c r="AP87" s="139">
        <v>18</v>
      </c>
      <c r="AQ87" s="139">
        <v>6.01</v>
      </c>
      <c r="AR87" s="139" t="s">
        <v>246</v>
      </c>
      <c r="AS87" s="139" t="s">
        <v>245</v>
      </c>
      <c r="AT87" s="139">
        <v>8</v>
      </c>
      <c r="AU87" s="139" t="s">
        <v>241</v>
      </c>
      <c r="AV87" s="139">
        <v>0.02</v>
      </c>
      <c r="AW87" s="139" t="s">
        <v>242</v>
      </c>
      <c r="AX87" s="139" t="s">
        <v>242</v>
      </c>
      <c r="AY87" s="139">
        <v>9</v>
      </c>
      <c r="AZ87" s="139" t="s">
        <v>242</v>
      </c>
      <c r="BA87" s="151">
        <v>4980</v>
      </c>
      <c r="BB87" s="211">
        <v>3.6</v>
      </c>
      <c r="BC87" s="139"/>
      <c r="BD87" s="194">
        <v>0.121</v>
      </c>
    </row>
    <row r="88" spans="1:59" s="26" customFormat="1" ht="30" customHeight="1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6"/>
      <c r="M88" s="152" t="s">
        <v>194</v>
      </c>
      <c r="N88" s="152"/>
      <c r="O88" s="28">
        <f t="shared" si="8"/>
        <v>389</v>
      </c>
      <c r="P88" s="19">
        <v>392</v>
      </c>
      <c r="Q88" s="29">
        <f t="shared" si="7"/>
        <v>3</v>
      </c>
      <c r="R88" s="56" t="s">
        <v>158</v>
      </c>
      <c r="S88" s="139">
        <v>10</v>
      </c>
      <c r="T88" s="139">
        <v>0.32</v>
      </c>
      <c r="U88" s="139">
        <v>9</v>
      </c>
      <c r="V88" s="139" t="s">
        <v>242</v>
      </c>
      <c r="W88" s="139" t="s">
        <v>242</v>
      </c>
      <c r="X88" s="139" t="s">
        <v>243</v>
      </c>
      <c r="Y88" s="139" t="s">
        <v>246</v>
      </c>
      <c r="Z88" s="139">
        <v>1.57</v>
      </c>
      <c r="AA88" s="139">
        <v>43.8</v>
      </c>
      <c r="AB88" s="139">
        <v>74</v>
      </c>
      <c r="AC88" s="139">
        <v>12</v>
      </c>
      <c r="AD88" s="10" t="s">
        <v>240</v>
      </c>
      <c r="AE88" s="10">
        <v>7.24</v>
      </c>
      <c r="AF88" s="139">
        <v>30</v>
      </c>
      <c r="AG88" s="139">
        <v>3</v>
      </c>
      <c r="AH88" s="139" t="s">
        <v>244</v>
      </c>
      <c r="AI88" s="139" t="s">
        <v>242</v>
      </c>
      <c r="AJ88" s="139">
        <v>0.66</v>
      </c>
      <c r="AK88" s="139">
        <v>2490</v>
      </c>
      <c r="AL88" s="139" t="s">
        <v>245</v>
      </c>
      <c r="AM88" s="139" t="s">
        <v>244</v>
      </c>
      <c r="AN88" s="139">
        <v>116</v>
      </c>
      <c r="AO88" s="139">
        <v>570</v>
      </c>
      <c r="AP88" s="139">
        <v>9</v>
      </c>
      <c r="AQ88" s="139">
        <v>7.8</v>
      </c>
      <c r="AR88" s="139" t="s">
        <v>246</v>
      </c>
      <c r="AS88" s="139" t="s">
        <v>245</v>
      </c>
      <c r="AT88" s="139">
        <v>4</v>
      </c>
      <c r="AU88" s="139" t="s">
        <v>241</v>
      </c>
      <c r="AV88" s="139">
        <v>0.02</v>
      </c>
      <c r="AW88" s="139" t="s">
        <v>242</v>
      </c>
      <c r="AX88" s="139" t="s">
        <v>242</v>
      </c>
      <c r="AY88" s="139">
        <v>7</v>
      </c>
      <c r="AZ88" s="139" t="s">
        <v>242</v>
      </c>
      <c r="BA88" s="151" t="s">
        <v>240</v>
      </c>
      <c r="BB88" s="211">
        <v>2.84</v>
      </c>
      <c r="BC88" s="151">
        <v>2.4700000000000002</v>
      </c>
      <c r="BD88" s="194">
        <v>7.1999999999999995E-2</v>
      </c>
    </row>
    <row r="89" spans="1:59" s="26" customFormat="1" ht="30" customHeight="1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6"/>
      <c r="M89" s="152" t="s">
        <v>195</v>
      </c>
      <c r="N89" s="152"/>
      <c r="O89" s="28">
        <f t="shared" si="8"/>
        <v>392</v>
      </c>
      <c r="P89" s="19">
        <v>395</v>
      </c>
      <c r="Q89" s="29">
        <f t="shared" si="7"/>
        <v>3</v>
      </c>
      <c r="R89" s="56" t="s">
        <v>159</v>
      </c>
      <c r="S89" s="139">
        <v>19.3</v>
      </c>
      <c r="T89" s="139">
        <v>0.16</v>
      </c>
      <c r="U89" s="139">
        <v>6</v>
      </c>
      <c r="V89" s="139" t="s">
        <v>242</v>
      </c>
      <c r="W89" s="139" t="s">
        <v>242</v>
      </c>
      <c r="X89" s="139" t="s">
        <v>243</v>
      </c>
      <c r="Y89" s="139" t="s">
        <v>246</v>
      </c>
      <c r="Z89" s="139">
        <v>6.16</v>
      </c>
      <c r="AA89" s="139">
        <v>15.4</v>
      </c>
      <c r="AB89" s="139">
        <v>136</v>
      </c>
      <c r="AC89" s="139">
        <v>7</v>
      </c>
      <c r="AD89" s="10" t="s">
        <v>240</v>
      </c>
      <c r="AE89" s="10">
        <v>11.25</v>
      </c>
      <c r="AF89" s="139" t="s">
        <v>242</v>
      </c>
      <c r="AG89" s="139">
        <v>1</v>
      </c>
      <c r="AH89" s="139" t="s">
        <v>244</v>
      </c>
      <c r="AI89" s="139" t="s">
        <v>242</v>
      </c>
      <c r="AJ89" s="139">
        <v>0.56000000000000005</v>
      </c>
      <c r="AK89" s="139">
        <v>1795</v>
      </c>
      <c r="AL89" s="139">
        <v>3</v>
      </c>
      <c r="AM89" s="139" t="s">
        <v>244</v>
      </c>
      <c r="AN89" s="139">
        <v>274</v>
      </c>
      <c r="AO89" s="139">
        <v>1180</v>
      </c>
      <c r="AP89" s="139">
        <v>9</v>
      </c>
      <c r="AQ89" s="139" t="s">
        <v>254</v>
      </c>
      <c r="AR89" s="139" t="s">
        <v>246</v>
      </c>
      <c r="AS89" s="139" t="s">
        <v>245</v>
      </c>
      <c r="AT89" s="139">
        <v>17</v>
      </c>
      <c r="AU89" s="139" t="s">
        <v>241</v>
      </c>
      <c r="AV89" s="139">
        <v>0.01</v>
      </c>
      <c r="AW89" s="139" t="s">
        <v>242</v>
      </c>
      <c r="AX89" s="139" t="s">
        <v>242</v>
      </c>
      <c r="AY89" s="139">
        <v>3</v>
      </c>
      <c r="AZ89" s="139" t="s">
        <v>242</v>
      </c>
      <c r="BA89" s="151">
        <v>4440</v>
      </c>
      <c r="BB89" s="211">
        <v>5.74</v>
      </c>
      <c r="BC89" s="139"/>
      <c r="BD89" s="194">
        <v>0.67500000000000004</v>
      </c>
    </row>
    <row r="90" spans="1:59" s="26" customFormat="1" ht="30" customHeight="1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6"/>
      <c r="M90" s="152" t="s">
        <v>189</v>
      </c>
      <c r="N90" s="152"/>
      <c r="O90" s="28">
        <f t="shared" si="8"/>
        <v>395</v>
      </c>
      <c r="P90" s="19">
        <v>398</v>
      </c>
      <c r="Q90" s="29">
        <f t="shared" ref="Q90:Q93" si="9">P90-O90</f>
        <v>3</v>
      </c>
      <c r="R90" s="56" t="s">
        <v>190</v>
      </c>
      <c r="S90" s="139">
        <v>27.7</v>
      </c>
      <c r="T90" s="139">
        <v>0.22</v>
      </c>
      <c r="U90" s="139">
        <v>17</v>
      </c>
      <c r="V90" s="139" t="s">
        <v>242</v>
      </c>
      <c r="W90" s="139" t="s">
        <v>242</v>
      </c>
      <c r="X90" s="139" t="s">
        <v>243</v>
      </c>
      <c r="Y90" s="139" t="s">
        <v>246</v>
      </c>
      <c r="Z90" s="139">
        <v>5.57</v>
      </c>
      <c r="AA90" s="139">
        <v>17.5</v>
      </c>
      <c r="AB90" s="139">
        <v>396</v>
      </c>
      <c r="AC90" s="139">
        <v>9</v>
      </c>
      <c r="AD90" s="10" t="s">
        <v>240</v>
      </c>
      <c r="AE90" s="10">
        <v>19.25</v>
      </c>
      <c r="AF90" s="139" t="s">
        <v>242</v>
      </c>
      <c r="AG90" s="139">
        <v>2</v>
      </c>
      <c r="AH90" s="139" t="s">
        <v>244</v>
      </c>
      <c r="AI90" s="139" t="s">
        <v>242</v>
      </c>
      <c r="AJ90" s="139">
        <v>0.6</v>
      </c>
      <c r="AK90" s="139">
        <v>1755</v>
      </c>
      <c r="AL90" s="139">
        <v>10</v>
      </c>
      <c r="AM90" s="139" t="s">
        <v>244</v>
      </c>
      <c r="AN90" s="139">
        <v>451</v>
      </c>
      <c r="AO90" s="139">
        <v>990</v>
      </c>
      <c r="AP90" s="139">
        <v>12</v>
      </c>
      <c r="AQ90" s="139" t="s">
        <v>254</v>
      </c>
      <c r="AR90" s="139" t="s">
        <v>246</v>
      </c>
      <c r="AS90" s="139" t="s">
        <v>245</v>
      </c>
      <c r="AT90" s="139">
        <v>22</v>
      </c>
      <c r="AU90" s="139" t="s">
        <v>241</v>
      </c>
      <c r="AV90" s="139">
        <v>0.01</v>
      </c>
      <c r="AW90" s="139" t="s">
        <v>242</v>
      </c>
      <c r="AX90" s="139" t="s">
        <v>242</v>
      </c>
      <c r="AY90" s="139">
        <v>5</v>
      </c>
      <c r="AZ90" s="139" t="s">
        <v>242</v>
      </c>
      <c r="BA90" s="151">
        <v>4100</v>
      </c>
      <c r="BB90" s="211">
        <v>7.74</v>
      </c>
      <c r="BC90" s="139"/>
      <c r="BD90" s="194">
        <v>0.19800000000000001</v>
      </c>
    </row>
    <row r="91" spans="1:59" s="26" customFormat="1" ht="30" customHeight="1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6"/>
      <c r="M91" s="152" t="s">
        <v>204</v>
      </c>
      <c r="N91" s="152"/>
      <c r="O91" s="28">
        <f t="shared" si="8"/>
        <v>398</v>
      </c>
      <c r="P91" s="19">
        <v>401</v>
      </c>
      <c r="Q91" s="29">
        <f t="shared" si="9"/>
        <v>3</v>
      </c>
      <c r="R91" s="56" t="s">
        <v>191</v>
      </c>
      <c r="S91" s="139">
        <v>28.5</v>
      </c>
      <c r="T91" s="139">
        <v>0.24</v>
      </c>
      <c r="U91" s="139">
        <v>12</v>
      </c>
      <c r="V91" s="139" t="s">
        <v>242</v>
      </c>
      <c r="W91" s="139" t="s">
        <v>242</v>
      </c>
      <c r="X91" s="139" t="s">
        <v>243</v>
      </c>
      <c r="Y91" s="139" t="s">
        <v>246</v>
      </c>
      <c r="Z91" s="139">
        <v>4.45</v>
      </c>
      <c r="AA91" s="139">
        <v>14.3</v>
      </c>
      <c r="AB91" s="139">
        <v>385</v>
      </c>
      <c r="AC91" s="139">
        <v>9</v>
      </c>
      <c r="AD91" s="10" t="s">
        <v>240</v>
      </c>
      <c r="AE91" s="10">
        <v>14.7</v>
      </c>
      <c r="AF91" s="139" t="s">
        <v>242</v>
      </c>
      <c r="AG91" s="139">
        <v>1</v>
      </c>
      <c r="AH91" s="139" t="s">
        <v>244</v>
      </c>
      <c r="AI91" s="139" t="s">
        <v>242</v>
      </c>
      <c r="AJ91" s="139">
        <v>0.71</v>
      </c>
      <c r="AK91" s="139">
        <v>1215</v>
      </c>
      <c r="AL91" s="139">
        <v>11</v>
      </c>
      <c r="AM91" s="139">
        <v>0.01</v>
      </c>
      <c r="AN91" s="139">
        <v>323</v>
      </c>
      <c r="AO91" s="139">
        <v>1040</v>
      </c>
      <c r="AP91" s="139">
        <v>15</v>
      </c>
      <c r="AQ91" s="139" t="s">
        <v>254</v>
      </c>
      <c r="AR91" s="139" t="s">
        <v>246</v>
      </c>
      <c r="AS91" s="139" t="s">
        <v>245</v>
      </c>
      <c r="AT91" s="139">
        <v>19</v>
      </c>
      <c r="AU91" s="139" t="s">
        <v>241</v>
      </c>
      <c r="AV91" s="139">
        <v>0.01</v>
      </c>
      <c r="AW91" s="139" t="s">
        <v>242</v>
      </c>
      <c r="AX91" s="139" t="s">
        <v>242</v>
      </c>
      <c r="AY91" s="139">
        <v>7</v>
      </c>
      <c r="AZ91" s="139" t="s">
        <v>242</v>
      </c>
      <c r="BA91" s="151">
        <v>3050</v>
      </c>
      <c r="BB91" s="211">
        <v>7.6</v>
      </c>
      <c r="BC91" s="139"/>
      <c r="BD91" s="194">
        <v>0.26800000000000002</v>
      </c>
    </row>
    <row r="92" spans="1:59" s="26" customFormat="1" ht="30" customHeight="1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6"/>
      <c r="M92" s="83"/>
      <c r="N92" s="83" t="s">
        <v>205</v>
      </c>
      <c r="O92" s="28">
        <f t="shared" si="8"/>
        <v>401</v>
      </c>
      <c r="P92" s="94">
        <v>404</v>
      </c>
      <c r="Q92" s="29">
        <f t="shared" si="9"/>
        <v>3</v>
      </c>
      <c r="R92" s="56" t="s">
        <v>192</v>
      </c>
      <c r="S92" s="139">
        <v>4.5999999999999996</v>
      </c>
      <c r="T92" s="139">
        <v>0.35</v>
      </c>
      <c r="U92" s="139">
        <v>19</v>
      </c>
      <c r="V92" s="139" t="s">
        <v>242</v>
      </c>
      <c r="W92" s="139" t="s">
        <v>242</v>
      </c>
      <c r="X92" s="139" t="s">
        <v>243</v>
      </c>
      <c r="Y92" s="139">
        <v>30</v>
      </c>
      <c r="Z92" s="139">
        <v>5.16</v>
      </c>
      <c r="AA92" s="139">
        <v>1.3</v>
      </c>
      <c r="AB92" s="139">
        <v>91</v>
      </c>
      <c r="AC92" s="139">
        <v>15</v>
      </c>
      <c r="AD92" s="10" t="s">
        <v>240</v>
      </c>
      <c r="AE92" s="10">
        <v>22.8</v>
      </c>
      <c r="AF92" s="139">
        <v>10</v>
      </c>
      <c r="AG92" s="139">
        <v>1</v>
      </c>
      <c r="AH92" s="139" t="s">
        <v>244</v>
      </c>
      <c r="AI92" s="139" t="s">
        <v>242</v>
      </c>
      <c r="AJ92" s="139">
        <v>0.74</v>
      </c>
      <c r="AK92" s="139">
        <v>2050</v>
      </c>
      <c r="AL92" s="139">
        <v>2570</v>
      </c>
      <c r="AM92" s="139" t="s">
        <v>244</v>
      </c>
      <c r="AN92" s="139">
        <v>96</v>
      </c>
      <c r="AO92" s="139">
        <v>600</v>
      </c>
      <c r="AP92" s="139">
        <v>9</v>
      </c>
      <c r="AQ92" s="139">
        <v>2.89</v>
      </c>
      <c r="AR92" s="139" t="s">
        <v>246</v>
      </c>
      <c r="AS92" s="139" t="s">
        <v>245</v>
      </c>
      <c r="AT92" s="139">
        <v>11</v>
      </c>
      <c r="AU92" s="139" t="s">
        <v>241</v>
      </c>
      <c r="AV92" s="139">
        <v>0.02</v>
      </c>
      <c r="AW92" s="139" t="s">
        <v>242</v>
      </c>
      <c r="AX92" s="139">
        <v>10</v>
      </c>
      <c r="AY92" s="139">
        <v>29</v>
      </c>
      <c r="AZ92" s="139">
        <v>10</v>
      </c>
      <c r="BA92" s="151">
        <v>194</v>
      </c>
      <c r="BB92" s="211">
        <v>1.2649999999999999</v>
      </c>
      <c r="BC92" s="139"/>
      <c r="BD92" s="194">
        <v>0.1</v>
      </c>
    </row>
    <row r="93" spans="1:59" s="25" customFormat="1" ht="30" customHeight="1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6"/>
      <c r="M93" s="152" t="s">
        <v>206</v>
      </c>
      <c r="N93" s="152"/>
      <c r="O93" s="28">
        <f t="shared" si="8"/>
        <v>404</v>
      </c>
      <c r="P93" s="19">
        <v>407</v>
      </c>
      <c r="Q93" s="29">
        <f t="shared" si="9"/>
        <v>3</v>
      </c>
      <c r="R93" s="56" t="s">
        <v>193</v>
      </c>
      <c r="S93" s="139">
        <v>2</v>
      </c>
      <c r="T93" s="139">
        <v>0.16</v>
      </c>
      <c r="U93" s="139">
        <v>11</v>
      </c>
      <c r="V93" s="139" t="s">
        <v>242</v>
      </c>
      <c r="W93" s="139" t="s">
        <v>242</v>
      </c>
      <c r="X93" s="139" t="s">
        <v>243</v>
      </c>
      <c r="Y93" s="139">
        <v>15</v>
      </c>
      <c r="Z93" s="139">
        <v>1.48</v>
      </c>
      <c r="AA93" s="139" t="s">
        <v>243</v>
      </c>
      <c r="AB93" s="139">
        <v>56</v>
      </c>
      <c r="AC93" s="139">
        <v>10</v>
      </c>
      <c r="AD93" s="139">
        <v>9000</v>
      </c>
      <c r="AE93" s="139">
        <v>37.799999999999997</v>
      </c>
      <c r="AF93" s="139">
        <v>10</v>
      </c>
      <c r="AG93" s="139">
        <v>1</v>
      </c>
      <c r="AH93" s="139" t="s">
        <v>244</v>
      </c>
      <c r="AI93" s="139" t="s">
        <v>242</v>
      </c>
      <c r="AJ93" s="139">
        <v>0.52</v>
      </c>
      <c r="AK93" s="139">
        <v>1750</v>
      </c>
      <c r="AL93" s="139">
        <v>1020</v>
      </c>
      <c r="AM93" s="139" t="s">
        <v>244</v>
      </c>
      <c r="AN93" s="139">
        <v>77</v>
      </c>
      <c r="AO93" s="139">
        <v>340</v>
      </c>
      <c r="AP93" s="139">
        <v>7</v>
      </c>
      <c r="AQ93" s="139">
        <v>0.86</v>
      </c>
      <c r="AR93" s="139" t="s">
        <v>246</v>
      </c>
      <c r="AS93" s="139" t="s">
        <v>245</v>
      </c>
      <c r="AT93" s="139">
        <v>4</v>
      </c>
      <c r="AU93" s="139" t="s">
        <v>241</v>
      </c>
      <c r="AV93" s="139">
        <v>0.01</v>
      </c>
      <c r="AW93" s="139">
        <v>10</v>
      </c>
      <c r="AX93" s="139" t="s">
        <v>242</v>
      </c>
      <c r="AY93" s="139">
        <v>34</v>
      </c>
      <c r="AZ93" s="139" t="s">
        <v>242</v>
      </c>
      <c r="BA93" s="139">
        <v>121</v>
      </c>
      <c r="BB93" s="211">
        <v>0.9</v>
      </c>
      <c r="BC93" s="139"/>
      <c r="BD93" s="193">
        <v>6.0999999999999999E-2</v>
      </c>
    </row>
    <row r="94" spans="1:59" s="26" customFormat="1" ht="30" customHeight="1" x14ac:dyDescent="0.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6"/>
      <c r="M94" s="83"/>
      <c r="N94" s="83" t="s">
        <v>207</v>
      </c>
      <c r="O94" s="28">
        <f t="shared" si="8"/>
        <v>407</v>
      </c>
      <c r="P94" s="94">
        <v>410</v>
      </c>
      <c r="Q94" s="29">
        <f t="shared" ref="Q94:Q98" si="10">P94-O94</f>
        <v>3</v>
      </c>
      <c r="R94" s="56" t="s">
        <v>196</v>
      </c>
      <c r="S94" s="139">
        <v>1.3</v>
      </c>
      <c r="T94" s="139">
        <v>0.25</v>
      </c>
      <c r="U94" s="139">
        <v>27</v>
      </c>
      <c r="V94" s="139" t="s">
        <v>242</v>
      </c>
      <c r="W94" s="139" t="s">
        <v>242</v>
      </c>
      <c r="X94" s="139" t="s">
        <v>243</v>
      </c>
      <c r="Y94" s="139">
        <v>29</v>
      </c>
      <c r="Z94" s="139">
        <v>3.03</v>
      </c>
      <c r="AA94" s="139" t="s">
        <v>243</v>
      </c>
      <c r="AB94" s="139">
        <v>70</v>
      </c>
      <c r="AC94" s="139">
        <v>16</v>
      </c>
      <c r="AD94" s="139">
        <v>7020</v>
      </c>
      <c r="AE94" s="139">
        <v>36.700000000000003</v>
      </c>
      <c r="AF94" s="139">
        <v>10</v>
      </c>
      <c r="AG94" s="139">
        <v>1</v>
      </c>
      <c r="AH94" s="139" t="s">
        <v>244</v>
      </c>
      <c r="AI94" s="139" t="s">
        <v>242</v>
      </c>
      <c r="AJ94" s="139">
        <v>0.4</v>
      </c>
      <c r="AK94" s="139">
        <v>2070</v>
      </c>
      <c r="AL94" s="139">
        <v>1005</v>
      </c>
      <c r="AM94" s="139" t="s">
        <v>244</v>
      </c>
      <c r="AN94" s="139">
        <v>70</v>
      </c>
      <c r="AO94" s="139">
        <v>550</v>
      </c>
      <c r="AP94" s="139">
        <v>12</v>
      </c>
      <c r="AQ94" s="139">
        <v>0.72</v>
      </c>
      <c r="AR94" s="139" t="s">
        <v>246</v>
      </c>
      <c r="AS94" s="139" t="s">
        <v>245</v>
      </c>
      <c r="AT94" s="139">
        <v>4</v>
      </c>
      <c r="AU94" s="139" t="s">
        <v>241</v>
      </c>
      <c r="AV94" s="139">
        <v>0.01</v>
      </c>
      <c r="AW94" s="139">
        <v>10</v>
      </c>
      <c r="AX94" s="139">
        <v>10</v>
      </c>
      <c r="AY94" s="139">
        <v>29</v>
      </c>
      <c r="AZ94" s="139">
        <v>20</v>
      </c>
      <c r="BA94" s="139">
        <v>190</v>
      </c>
      <c r="BB94" s="211">
        <v>0.7</v>
      </c>
      <c r="BC94" s="139"/>
      <c r="BD94" s="193">
        <v>8.9999999999999993E-3</v>
      </c>
    </row>
    <row r="95" spans="1:59" s="25" customFormat="1" ht="30" customHeight="1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6"/>
      <c r="M95" s="152" t="s">
        <v>208</v>
      </c>
      <c r="N95" s="152"/>
      <c r="O95" s="28">
        <f t="shared" si="8"/>
        <v>410</v>
      </c>
      <c r="P95" s="19">
        <v>413</v>
      </c>
      <c r="Q95" s="29">
        <f t="shared" si="10"/>
        <v>3</v>
      </c>
      <c r="R95" s="56" t="s">
        <v>197</v>
      </c>
      <c r="S95" s="139">
        <v>3.3</v>
      </c>
      <c r="T95" s="139">
        <v>0.36</v>
      </c>
      <c r="U95" s="139">
        <v>26</v>
      </c>
      <c r="V95" s="139" t="s">
        <v>242</v>
      </c>
      <c r="W95" s="139" t="s">
        <v>242</v>
      </c>
      <c r="X95" s="139" t="s">
        <v>243</v>
      </c>
      <c r="Y95" s="139">
        <v>15</v>
      </c>
      <c r="Z95" s="139">
        <v>1.23</v>
      </c>
      <c r="AA95" s="139" t="s">
        <v>243</v>
      </c>
      <c r="AB95" s="139">
        <v>67</v>
      </c>
      <c r="AC95" s="139">
        <v>25</v>
      </c>
      <c r="AD95" s="139" t="s">
        <v>240</v>
      </c>
      <c r="AE95" s="139">
        <v>28.9</v>
      </c>
      <c r="AF95" s="139">
        <v>10</v>
      </c>
      <c r="AG95" s="139">
        <v>1</v>
      </c>
      <c r="AH95" s="139">
        <v>0.02</v>
      </c>
      <c r="AI95" s="139" t="s">
        <v>242</v>
      </c>
      <c r="AJ95" s="139">
        <v>1.18</v>
      </c>
      <c r="AK95" s="139">
        <v>2020</v>
      </c>
      <c r="AL95" s="139">
        <v>282</v>
      </c>
      <c r="AM95" s="139" t="s">
        <v>244</v>
      </c>
      <c r="AN95" s="139">
        <v>31</v>
      </c>
      <c r="AO95" s="139">
        <v>290</v>
      </c>
      <c r="AP95" s="139">
        <v>3</v>
      </c>
      <c r="AQ95" s="139">
        <v>0.85</v>
      </c>
      <c r="AR95" s="139" t="s">
        <v>246</v>
      </c>
      <c r="AS95" s="139" t="s">
        <v>245</v>
      </c>
      <c r="AT95" s="139">
        <v>2</v>
      </c>
      <c r="AU95" s="139" t="s">
        <v>241</v>
      </c>
      <c r="AV95" s="139">
        <v>0.02</v>
      </c>
      <c r="AW95" s="139" t="s">
        <v>242</v>
      </c>
      <c r="AX95" s="139">
        <v>10</v>
      </c>
      <c r="AY95" s="139">
        <v>16</v>
      </c>
      <c r="AZ95" s="139">
        <v>20</v>
      </c>
      <c r="BA95" s="139">
        <v>283</v>
      </c>
      <c r="BB95" s="211">
        <v>0.99299999999999999</v>
      </c>
      <c r="BC95" s="139"/>
      <c r="BD95" s="193">
        <v>7.4999999999999997E-2</v>
      </c>
    </row>
    <row r="96" spans="1:59" s="25" customFormat="1" ht="30" customHeight="1" x14ac:dyDescent="0.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6"/>
      <c r="M96" s="85"/>
      <c r="N96" s="86" t="s">
        <v>209</v>
      </c>
      <c r="O96" s="28">
        <f t="shared" si="8"/>
        <v>413</v>
      </c>
      <c r="P96" s="24">
        <v>415</v>
      </c>
      <c r="Q96" s="29">
        <f t="shared" si="10"/>
        <v>2</v>
      </c>
      <c r="R96" s="56" t="s">
        <v>198</v>
      </c>
      <c r="S96" s="139">
        <v>11.1</v>
      </c>
      <c r="T96" s="139">
        <v>0.38</v>
      </c>
      <c r="U96" s="139">
        <v>56</v>
      </c>
      <c r="V96" s="139" t="s">
        <v>242</v>
      </c>
      <c r="W96" s="139" t="s">
        <v>242</v>
      </c>
      <c r="X96" s="139" t="s">
        <v>243</v>
      </c>
      <c r="Y96" s="139">
        <v>101</v>
      </c>
      <c r="Z96" s="139">
        <v>3.04</v>
      </c>
      <c r="AA96" s="139">
        <v>0.5</v>
      </c>
      <c r="AB96" s="139">
        <v>24</v>
      </c>
      <c r="AC96" s="139">
        <v>13</v>
      </c>
      <c r="AD96" s="139" t="s">
        <v>240</v>
      </c>
      <c r="AE96" s="139">
        <v>15.5</v>
      </c>
      <c r="AF96" s="139">
        <v>10</v>
      </c>
      <c r="AG96" s="139" t="s">
        <v>245</v>
      </c>
      <c r="AH96" s="139" t="s">
        <v>244</v>
      </c>
      <c r="AI96" s="139">
        <v>10</v>
      </c>
      <c r="AJ96" s="139">
        <v>0.68</v>
      </c>
      <c r="AK96" s="139">
        <v>687</v>
      </c>
      <c r="AL96" s="139">
        <v>2780</v>
      </c>
      <c r="AM96" s="139" t="s">
        <v>244</v>
      </c>
      <c r="AN96" s="139">
        <v>25</v>
      </c>
      <c r="AO96" s="139">
        <v>950</v>
      </c>
      <c r="AP96" s="139">
        <v>7</v>
      </c>
      <c r="AQ96" s="139">
        <v>0.96</v>
      </c>
      <c r="AR96" s="139" t="s">
        <v>246</v>
      </c>
      <c r="AS96" s="139" t="s">
        <v>245</v>
      </c>
      <c r="AT96" s="139">
        <v>9</v>
      </c>
      <c r="AU96" s="139" t="s">
        <v>241</v>
      </c>
      <c r="AV96" s="139">
        <v>0.02</v>
      </c>
      <c r="AW96" s="139">
        <v>10</v>
      </c>
      <c r="AX96" s="139">
        <v>30</v>
      </c>
      <c r="AY96" s="139">
        <v>27</v>
      </c>
      <c r="AZ96" s="139">
        <v>110</v>
      </c>
      <c r="BA96" s="139">
        <v>40</v>
      </c>
      <c r="BB96" s="211">
        <v>1.4450000000000001</v>
      </c>
      <c r="BC96" s="139"/>
      <c r="BD96" s="193">
        <v>0.378</v>
      </c>
    </row>
    <row r="97" spans="1:56" s="26" customFormat="1" ht="30" customHeight="1" x14ac:dyDescent="0.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6"/>
      <c r="M97" s="83"/>
      <c r="N97" s="83" t="s">
        <v>210</v>
      </c>
      <c r="O97" s="28">
        <f t="shared" si="8"/>
        <v>415</v>
      </c>
      <c r="P97" s="94">
        <v>417</v>
      </c>
      <c r="Q97" s="29">
        <f t="shared" si="10"/>
        <v>2</v>
      </c>
      <c r="R97" s="56" t="s">
        <v>199</v>
      </c>
      <c r="S97" s="139">
        <v>4.9000000000000004</v>
      </c>
      <c r="T97" s="139">
        <v>0.1</v>
      </c>
      <c r="U97" s="139">
        <v>5</v>
      </c>
      <c r="V97" s="139" t="s">
        <v>242</v>
      </c>
      <c r="W97" s="139" t="s">
        <v>242</v>
      </c>
      <c r="X97" s="139" t="s">
        <v>243</v>
      </c>
      <c r="Y97" s="139">
        <v>40</v>
      </c>
      <c r="Z97" s="139">
        <v>1.67</v>
      </c>
      <c r="AA97" s="139" t="s">
        <v>243</v>
      </c>
      <c r="AB97" s="139">
        <v>21</v>
      </c>
      <c r="AC97" s="139">
        <v>9</v>
      </c>
      <c r="AD97" s="139">
        <v>8160</v>
      </c>
      <c r="AE97" s="139">
        <v>14.55</v>
      </c>
      <c r="AF97" s="139">
        <v>10</v>
      </c>
      <c r="AG97" s="139" t="s">
        <v>245</v>
      </c>
      <c r="AH97" s="139" t="s">
        <v>244</v>
      </c>
      <c r="AI97" s="139">
        <v>10</v>
      </c>
      <c r="AJ97" s="139">
        <v>0.78</v>
      </c>
      <c r="AK97" s="139">
        <v>365</v>
      </c>
      <c r="AL97" s="139">
        <v>538</v>
      </c>
      <c r="AM97" s="139" t="s">
        <v>244</v>
      </c>
      <c r="AN97" s="139">
        <v>32</v>
      </c>
      <c r="AO97" s="139">
        <v>560</v>
      </c>
      <c r="AP97" s="139">
        <v>4</v>
      </c>
      <c r="AQ97" s="139">
        <v>0.4</v>
      </c>
      <c r="AR97" s="139" t="s">
        <v>246</v>
      </c>
      <c r="AS97" s="139" t="s">
        <v>245</v>
      </c>
      <c r="AT97" s="139">
        <v>8</v>
      </c>
      <c r="AU97" s="139" t="s">
        <v>241</v>
      </c>
      <c r="AV97" s="139">
        <v>0.01</v>
      </c>
      <c r="AW97" s="139" t="s">
        <v>242</v>
      </c>
      <c r="AX97" s="139">
        <v>10</v>
      </c>
      <c r="AY97" s="139">
        <v>57</v>
      </c>
      <c r="AZ97" s="139">
        <v>170</v>
      </c>
      <c r="BA97" s="139">
        <v>28</v>
      </c>
      <c r="BB97" s="211">
        <v>0.81</v>
      </c>
      <c r="BC97" s="139"/>
      <c r="BD97" s="193">
        <v>0.104</v>
      </c>
    </row>
    <row r="98" spans="1:56" s="25" customFormat="1" ht="30" customHeight="1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6"/>
      <c r="M98" s="152" t="s">
        <v>211</v>
      </c>
      <c r="N98" s="152"/>
      <c r="O98" s="28">
        <f t="shared" si="8"/>
        <v>417</v>
      </c>
      <c r="P98" s="19">
        <v>420</v>
      </c>
      <c r="Q98" s="29">
        <f t="shared" si="10"/>
        <v>3</v>
      </c>
      <c r="R98" s="56" t="s">
        <v>200</v>
      </c>
      <c r="S98" s="139">
        <v>1.3</v>
      </c>
      <c r="T98" s="139">
        <v>0.78</v>
      </c>
      <c r="U98" s="139">
        <v>36</v>
      </c>
      <c r="V98" s="139" t="s">
        <v>242</v>
      </c>
      <c r="W98" s="139" t="s">
        <v>242</v>
      </c>
      <c r="X98" s="139" t="s">
        <v>243</v>
      </c>
      <c r="Y98" s="139">
        <v>11</v>
      </c>
      <c r="Z98" s="139">
        <v>6.46</v>
      </c>
      <c r="AA98" s="139" t="s">
        <v>243</v>
      </c>
      <c r="AB98" s="139">
        <v>5</v>
      </c>
      <c r="AC98" s="139">
        <v>8</v>
      </c>
      <c r="AD98" s="139">
        <v>2850</v>
      </c>
      <c r="AE98" s="139">
        <v>5.73</v>
      </c>
      <c r="AF98" s="139">
        <v>10</v>
      </c>
      <c r="AG98" s="139" t="s">
        <v>245</v>
      </c>
      <c r="AH98" s="139" t="s">
        <v>244</v>
      </c>
      <c r="AI98" s="139" t="s">
        <v>242</v>
      </c>
      <c r="AJ98" s="139">
        <v>0.54</v>
      </c>
      <c r="AK98" s="139">
        <v>911</v>
      </c>
      <c r="AL98" s="139">
        <v>126</v>
      </c>
      <c r="AM98" s="139" t="s">
        <v>244</v>
      </c>
      <c r="AN98" s="139">
        <v>7</v>
      </c>
      <c r="AO98" s="139">
        <v>720</v>
      </c>
      <c r="AP98" s="139">
        <v>2</v>
      </c>
      <c r="AQ98" s="139">
        <v>0.17</v>
      </c>
      <c r="AR98" s="139" t="s">
        <v>246</v>
      </c>
      <c r="AS98" s="139" t="s">
        <v>245</v>
      </c>
      <c r="AT98" s="139">
        <v>14</v>
      </c>
      <c r="AU98" s="139" t="s">
        <v>241</v>
      </c>
      <c r="AV98" s="139">
        <v>0.02</v>
      </c>
      <c r="AW98" s="139" t="s">
        <v>242</v>
      </c>
      <c r="AX98" s="139">
        <v>10</v>
      </c>
      <c r="AY98" s="139">
        <v>30</v>
      </c>
      <c r="AZ98" s="139">
        <v>110</v>
      </c>
      <c r="BA98" s="139">
        <v>13</v>
      </c>
      <c r="BB98" s="211">
        <v>0.28000000000000003</v>
      </c>
      <c r="BC98" s="139"/>
      <c r="BD98" s="193">
        <v>2.3E-2</v>
      </c>
    </row>
    <row r="99" spans="1:56" s="26" customFormat="1" ht="30" customHeight="1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6"/>
      <c r="M99" s="83"/>
      <c r="N99" s="83" t="s">
        <v>212</v>
      </c>
      <c r="O99" s="28">
        <f t="shared" si="8"/>
        <v>420</v>
      </c>
      <c r="P99" s="94">
        <v>423</v>
      </c>
      <c r="Q99" s="29">
        <f t="shared" ref="Q99:Q101" si="11">P99-O99</f>
        <v>3</v>
      </c>
      <c r="R99" s="56" t="s">
        <v>201</v>
      </c>
      <c r="S99" s="139">
        <v>12.1</v>
      </c>
      <c r="T99" s="139">
        <v>0.48</v>
      </c>
      <c r="U99" s="139">
        <v>11</v>
      </c>
      <c r="V99" s="139" t="s">
        <v>242</v>
      </c>
      <c r="W99" s="139" t="s">
        <v>242</v>
      </c>
      <c r="X99" s="139" t="s">
        <v>243</v>
      </c>
      <c r="Y99" s="139">
        <v>43</v>
      </c>
      <c r="Z99" s="139">
        <v>3.71</v>
      </c>
      <c r="AA99" s="139">
        <v>0.6</v>
      </c>
      <c r="AB99" s="139">
        <v>4</v>
      </c>
      <c r="AC99" s="139">
        <v>5</v>
      </c>
      <c r="AD99" s="139" t="s">
        <v>240</v>
      </c>
      <c r="AE99" s="139">
        <v>2.4</v>
      </c>
      <c r="AF99" s="139" t="s">
        <v>242</v>
      </c>
      <c r="AG99" s="139" t="s">
        <v>245</v>
      </c>
      <c r="AH99" s="139" t="s">
        <v>244</v>
      </c>
      <c r="AI99" s="139" t="s">
        <v>242</v>
      </c>
      <c r="AJ99" s="139">
        <v>0.38</v>
      </c>
      <c r="AK99" s="139">
        <v>585</v>
      </c>
      <c r="AL99" s="139">
        <v>147</v>
      </c>
      <c r="AM99" s="139" t="s">
        <v>244</v>
      </c>
      <c r="AN99" s="139">
        <v>5</v>
      </c>
      <c r="AO99" s="139">
        <v>960</v>
      </c>
      <c r="AP99" s="139">
        <v>8</v>
      </c>
      <c r="AQ99" s="139">
        <v>0.81</v>
      </c>
      <c r="AR99" s="139" t="s">
        <v>246</v>
      </c>
      <c r="AS99" s="139" t="s">
        <v>245</v>
      </c>
      <c r="AT99" s="139">
        <v>10</v>
      </c>
      <c r="AU99" s="139" t="s">
        <v>241</v>
      </c>
      <c r="AV99" s="139">
        <v>0.02</v>
      </c>
      <c r="AW99" s="139" t="s">
        <v>242</v>
      </c>
      <c r="AX99" s="139" t="s">
        <v>242</v>
      </c>
      <c r="AY99" s="139">
        <v>16</v>
      </c>
      <c r="AZ99" s="139">
        <v>10</v>
      </c>
      <c r="BA99" s="139">
        <v>10</v>
      </c>
      <c r="BB99" s="211">
        <v>1.57</v>
      </c>
      <c r="BC99" s="139"/>
      <c r="BD99" s="193">
        <v>0.127</v>
      </c>
    </row>
    <row r="100" spans="1:56" s="25" customFormat="1" ht="30" customHeight="1" x14ac:dyDescent="0.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6"/>
      <c r="M100" s="152"/>
      <c r="N100" s="152"/>
      <c r="O100" s="28">
        <f t="shared" si="8"/>
        <v>423</v>
      </c>
      <c r="P100" s="19">
        <v>426</v>
      </c>
      <c r="Q100" s="29">
        <f t="shared" si="11"/>
        <v>3</v>
      </c>
      <c r="R100" s="56" t="s">
        <v>202</v>
      </c>
      <c r="S100" s="139">
        <v>5</v>
      </c>
      <c r="T100" s="139">
        <v>0.63</v>
      </c>
      <c r="U100" s="139">
        <v>5</v>
      </c>
      <c r="V100" s="139" t="s">
        <v>242</v>
      </c>
      <c r="W100" s="139" t="s">
        <v>242</v>
      </c>
      <c r="X100" s="139" t="s">
        <v>243</v>
      </c>
      <c r="Y100" s="139">
        <v>12</v>
      </c>
      <c r="Z100" s="139">
        <v>4.41</v>
      </c>
      <c r="AA100" s="139" t="s">
        <v>243</v>
      </c>
      <c r="AB100" s="139">
        <v>4</v>
      </c>
      <c r="AC100" s="139">
        <v>7</v>
      </c>
      <c r="AD100" s="139">
        <v>6170</v>
      </c>
      <c r="AE100" s="139">
        <v>2.37</v>
      </c>
      <c r="AF100" s="139" t="s">
        <v>242</v>
      </c>
      <c r="AG100" s="139" t="s">
        <v>245</v>
      </c>
      <c r="AH100" s="139" t="s">
        <v>244</v>
      </c>
      <c r="AI100" s="139" t="s">
        <v>242</v>
      </c>
      <c r="AJ100" s="139">
        <v>0.48</v>
      </c>
      <c r="AK100" s="139">
        <v>731</v>
      </c>
      <c r="AL100" s="139">
        <v>213</v>
      </c>
      <c r="AM100" s="139" t="s">
        <v>244</v>
      </c>
      <c r="AN100" s="139">
        <v>3</v>
      </c>
      <c r="AO100" s="139">
        <v>590</v>
      </c>
      <c r="AP100" s="139">
        <v>2</v>
      </c>
      <c r="AQ100" s="139">
        <v>0.3</v>
      </c>
      <c r="AR100" s="139" t="s">
        <v>246</v>
      </c>
      <c r="AS100" s="139" t="s">
        <v>245</v>
      </c>
      <c r="AT100" s="139">
        <v>12</v>
      </c>
      <c r="AU100" s="139" t="s">
        <v>241</v>
      </c>
      <c r="AV100" s="139">
        <v>0.03</v>
      </c>
      <c r="AW100" s="139" t="s">
        <v>242</v>
      </c>
      <c r="AX100" s="139" t="s">
        <v>242</v>
      </c>
      <c r="AY100" s="139">
        <v>14</v>
      </c>
      <c r="AZ100" s="139">
        <v>10</v>
      </c>
      <c r="BA100" s="139">
        <v>11</v>
      </c>
      <c r="BB100" s="211">
        <v>0.61</v>
      </c>
      <c r="BC100" s="139"/>
      <c r="BD100" s="193">
        <v>9.0999999999999998E-2</v>
      </c>
    </row>
    <row r="101" spans="1:56" s="25" customFormat="1" ht="30" customHeight="1" x14ac:dyDescent="0.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6"/>
      <c r="M101" s="85"/>
      <c r="N101" s="86"/>
      <c r="O101" s="28">
        <f t="shared" si="8"/>
        <v>426</v>
      </c>
      <c r="P101" s="24">
        <v>429</v>
      </c>
      <c r="Q101" s="29">
        <f t="shared" si="11"/>
        <v>3</v>
      </c>
      <c r="R101" s="56" t="s">
        <v>203</v>
      </c>
      <c r="S101" s="139">
        <v>0.8</v>
      </c>
      <c r="T101" s="139">
        <v>1.73</v>
      </c>
      <c r="U101" s="139">
        <v>7</v>
      </c>
      <c r="V101" s="139" t="s">
        <v>242</v>
      </c>
      <c r="W101" s="139">
        <v>10</v>
      </c>
      <c r="X101" s="139" t="s">
        <v>243</v>
      </c>
      <c r="Y101" s="139" t="s">
        <v>246</v>
      </c>
      <c r="Z101" s="139">
        <v>6.75</v>
      </c>
      <c r="AA101" s="139" t="s">
        <v>243</v>
      </c>
      <c r="AB101" s="139">
        <v>3</v>
      </c>
      <c r="AC101" s="139">
        <v>15</v>
      </c>
      <c r="AD101" s="139">
        <v>2250</v>
      </c>
      <c r="AE101" s="139">
        <v>3.29</v>
      </c>
      <c r="AF101" s="139">
        <v>10</v>
      </c>
      <c r="AG101" s="139" t="s">
        <v>245</v>
      </c>
      <c r="AH101" s="139">
        <v>0.03</v>
      </c>
      <c r="AI101" s="139" t="s">
        <v>242</v>
      </c>
      <c r="AJ101" s="139">
        <v>0.16</v>
      </c>
      <c r="AK101" s="139">
        <v>1000</v>
      </c>
      <c r="AL101" s="139">
        <v>51</v>
      </c>
      <c r="AM101" s="139">
        <v>0.02</v>
      </c>
      <c r="AN101" s="139">
        <v>3</v>
      </c>
      <c r="AO101" s="139">
        <v>680</v>
      </c>
      <c r="AP101" s="139">
        <v>2</v>
      </c>
      <c r="AQ101" s="139">
        <v>0.24</v>
      </c>
      <c r="AR101" s="139" t="s">
        <v>246</v>
      </c>
      <c r="AS101" s="139">
        <v>2</v>
      </c>
      <c r="AT101" s="139">
        <v>47</v>
      </c>
      <c r="AU101" s="139" t="s">
        <v>241</v>
      </c>
      <c r="AV101" s="139">
        <v>0.05</v>
      </c>
      <c r="AW101" s="139" t="s">
        <v>242</v>
      </c>
      <c r="AX101" s="139" t="s">
        <v>242</v>
      </c>
      <c r="AY101" s="139">
        <v>47</v>
      </c>
      <c r="AZ101" s="139">
        <v>10</v>
      </c>
      <c r="BA101" s="139">
        <v>9</v>
      </c>
      <c r="BB101" s="211"/>
      <c r="BC101" s="139"/>
      <c r="BD101" s="193">
        <v>7.0000000000000001E-3</v>
      </c>
    </row>
    <row r="102" spans="1:56" s="74" customFormat="1" ht="30" customHeight="1" x14ac:dyDescent="0.3">
      <c r="A102" s="115"/>
      <c r="B102" s="115"/>
      <c r="C102" s="115"/>
      <c r="D102" s="115"/>
      <c r="E102" s="115"/>
      <c r="F102" s="118" t="s">
        <v>123</v>
      </c>
      <c r="G102" s="115"/>
      <c r="H102" s="115"/>
      <c r="I102" s="115"/>
      <c r="J102" s="115"/>
      <c r="K102" s="115"/>
      <c r="L102" s="119"/>
      <c r="M102" s="162"/>
      <c r="N102" s="162"/>
      <c r="O102" s="71"/>
      <c r="P102" s="72"/>
      <c r="Q102" s="73"/>
      <c r="R102" s="116" t="s">
        <v>213</v>
      </c>
      <c r="S102" s="150">
        <v>0.2</v>
      </c>
      <c r="T102" s="150">
        <v>0.02</v>
      </c>
      <c r="U102" s="150" t="s">
        <v>246</v>
      </c>
      <c r="V102" s="150" t="s">
        <v>242</v>
      </c>
      <c r="W102" s="150">
        <v>20</v>
      </c>
      <c r="X102" s="150" t="s">
        <v>243</v>
      </c>
      <c r="Y102" s="150" t="s">
        <v>246</v>
      </c>
      <c r="Z102" s="150" t="s">
        <v>253</v>
      </c>
      <c r="AA102" s="150" t="s">
        <v>243</v>
      </c>
      <c r="AB102" s="150" t="s">
        <v>245</v>
      </c>
      <c r="AC102" s="150" t="s">
        <v>245</v>
      </c>
      <c r="AD102" s="150">
        <v>49</v>
      </c>
      <c r="AE102" s="150">
        <v>0.1</v>
      </c>
      <c r="AF102" s="150" t="s">
        <v>242</v>
      </c>
      <c r="AG102" s="150" t="s">
        <v>245</v>
      </c>
      <c r="AH102" s="150">
        <v>0.01</v>
      </c>
      <c r="AI102" s="150" t="s">
        <v>242</v>
      </c>
      <c r="AJ102" s="150">
        <v>0.71</v>
      </c>
      <c r="AK102" s="150">
        <v>83</v>
      </c>
      <c r="AL102" s="150">
        <v>1</v>
      </c>
      <c r="AM102" s="150" t="s">
        <v>244</v>
      </c>
      <c r="AN102" s="150">
        <v>3</v>
      </c>
      <c r="AO102" s="150">
        <v>80</v>
      </c>
      <c r="AP102" s="150">
        <v>2</v>
      </c>
      <c r="AQ102" s="150" t="s">
        <v>244</v>
      </c>
      <c r="AR102" s="150" t="s">
        <v>246</v>
      </c>
      <c r="AS102" s="150" t="s">
        <v>245</v>
      </c>
      <c r="AT102" s="150">
        <v>96</v>
      </c>
      <c r="AU102" s="150" t="s">
        <v>241</v>
      </c>
      <c r="AV102" s="150" t="s">
        <v>244</v>
      </c>
      <c r="AW102" s="150" t="s">
        <v>242</v>
      </c>
      <c r="AX102" s="150" t="s">
        <v>242</v>
      </c>
      <c r="AY102" s="150">
        <v>1</v>
      </c>
      <c r="AZ102" s="150" t="s">
        <v>242</v>
      </c>
      <c r="BA102" s="150">
        <v>4</v>
      </c>
      <c r="BB102" s="211"/>
      <c r="BC102" s="150"/>
      <c r="BD102" s="193" t="s">
        <v>247</v>
      </c>
    </row>
    <row r="103" spans="1:56" s="25" customFormat="1" ht="30" customHeight="1" x14ac:dyDescent="0.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6"/>
      <c r="M103" s="85"/>
      <c r="N103" s="86" t="s">
        <v>215</v>
      </c>
      <c r="O103" s="28">
        <v>429</v>
      </c>
      <c r="P103" s="24">
        <v>432</v>
      </c>
      <c r="Q103" s="29">
        <f t="shared" ref="Q103:Q113" si="12">P103-O103</f>
        <v>3</v>
      </c>
      <c r="R103" s="55" t="s">
        <v>214</v>
      </c>
      <c r="S103" s="139">
        <v>0.3</v>
      </c>
      <c r="T103" s="139">
        <v>1.86</v>
      </c>
      <c r="U103" s="139">
        <v>8</v>
      </c>
      <c r="V103" s="139" t="s">
        <v>242</v>
      </c>
      <c r="W103" s="139">
        <v>10</v>
      </c>
      <c r="X103" s="139" t="s">
        <v>243</v>
      </c>
      <c r="Y103" s="139">
        <v>3</v>
      </c>
      <c r="Z103" s="139">
        <v>7.7</v>
      </c>
      <c r="AA103" s="139" t="s">
        <v>243</v>
      </c>
      <c r="AB103" s="139">
        <v>7</v>
      </c>
      <c r="AC103" s="139">
        <v>6</v>
      </c>
      <c r="AD103" s="139">
        <v>2850</v>
      </c>
      <c r="AE103" s="139">
        <v>4.46</v>
      </c>
      <c r="AF103" s="139">
        <v>10</v>
      </c>
      <c r="AG103" s="139" t="s">
        <v>245</v>
      </c>
      <c r="AH103" s="139">
        <v>0.02</v>
      </c>
      <c r="AI103" s="139" t="s">
        <v>242</v>
      </c>
      <c r="AJ103" s="139">
        <v>0.22</v>
      </c>
      <c r="AK103" s="139">
        <v>1240</v>
      </c>
      <c r="AL103" s="139">
        <v>158</v>
      </c>
      <c r="AM103" s="139">
        <v>0.02</v>
      </c>
      <c r="AN103" s="139">
        <v>6</v>
      </c>
      <c r="AO103" s="139">
        <v>590</v>
      </c>
      <c r="AP103" s="139">
        <v>2</v>
      </c>
      <c r="AQ103" s="139">
        <v>0.26</v>
      </c>
      <c r="AR103" s="139">
        <v>2</v>
      </c>
      <c r="AS103" s="139">
        <v>1</v>
      </c>
      <c r="AT103" s="139">
        <v>71</v>
      </c>
      <c r="AU103" s="139" t="s">
        <v>241</v>
      </c>
      <c r="AV103" s="139">
        <v>7.0000000000000007E-2</v>
      </c>
      <c r="AW103" s="139" t="s">
        <v>242</v>
      </c>
      <c r="AX103" s="139" t="s">
        <v>242</v>
      </c>
      <c r="AY103" s="139">
        <v>46</v>
      </c>
      <c r="AZ103" s="139">
        <v>80</v>
      </c>
      <c r="BA103" s="139">
        <v>12</v>
      </c>
      <c r="BB103" s="211"/>
      <c r="BC103" s="139"/>
      <c r="BD103" s="193" t="s">
        <v>247</v>
      </c>
    </row>
    <row r="104" spans="1:56" s="96" customFormat="1" ht="25.2" customHeight="1" x14ac:dyDescent="0.3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6"/>
      <c r="M104" s="97"/>
      <c r="N104" s="90" t="s">
        <v>220</v>
      </c>
      <c r="O104" s="28">
        <v>432</v>
      </c>
      <c r="P104" s="24">
        <v>435</v>
      </c>
      <c r="Q104" s="29">
        <f t="shared" si="12"/>
        <v>3</v>
      </c>
      <c r="R104" s="55" t="s">
        <v>216</v>
      </c>
      <c r="S104" s="139">
        <v>1.1000000000000001</v>
      </c>
      <c r="T104" s="139">
        <v>1.59</v>
      </c>
      <c r="U104" s="139">
        <v>8</v>
      </c>
      <c r="V104" s="139" t="s">
        <v>242</v>
      </c>
      <c r="W104" s="139">
        <v>10</v>
      </c>
      <c r="X104" s="139" t="s">
        <v>243</v>
      </c>
      <c r="Y104" s="139">
        <v>6</v>
      </c>
      <c r="Z104" s="139">
        <v>4.92</v>
      </c>
      <c r="AA104" s="139" t="s">
        <v>243</v>
      </c>
      <c r="AB104" s="139">
        <v>6</v>
      </c>
      <c r="AC104" s="139">
        <v>11</v>
      </c>
      <c r="AD104" s="139">
        <v>6930</v>
      </c>
      <c r="AE104" s="139">
        <v>3</v>
      </c>
      <c r="AF104" s="139" t="s">
        <v>242</v>
      </c>
      <c r="AG104" s="139" t="s">
        <v>245</v>
      </c>
      <c r="AH104" s="139">
        <v>0.02</v>
      </c>
      <c r="AI104" s="139" t="s">
        <v>242</v>
      </c>
      <c r="AJ104" s="139">
        <v>0.15</v>
      </c>
      <c r="AK104" s="139">
        <v>907</v>
      </c>
      <c r="AL104" s="139">
        <v>339</v>
      </c>
      <c r="AM104" s="139">
        <v>0.01</v>
      </c>
      <c r="AN104" s="139">
        <v>6</v>
      </c>
      <c r="AO104" s="139">
        <v>600</v>
      </c>
      <c r="AP104" s="139" t="s">
        <v>246</v>
      </c>
      <c r="AQ104" s="139">
        <v>0.57999999999999996</v>
      </c>
      <c r="AR104" s="139" t="s">
        <v>246</v>
      </c>
      <c r="AS104" s="139">
        <v>2</v>
      </c>
      <c r="AT104" s="139">
        <v>45</v>
      </c>
      <c r="AU104" s="139" t="s">
        <v>241</v>
      </c>
      <c r="AV104" s="139">
        <v>0.04</v>
      </c>
      <c r="AW104" s="139" t="s">
        <v>242</v>
      </c>
      <c r="AX104" s="139" t="s">
        <v>242</v>
      </c>
      <c r="AY104" s="139">
        <v>26</v>
      </c>
      <c r="AZ104" s="139">
        <v>180</v>
      </c>
      <c r="BA104" s="139">
        <v>8</v>
      </c>
      <c r="BB104" s="211"/>
      <c r="BC104" s="139"/>
      <c r="BD104" s="193">
        <v>1.7999999999999999E-2</v>
      </c>
    </row>
    <row r="105" spans="1:56" s="96" customFormat="1" ht="30" customHeight="1" x14ac:dyDescent="0.3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6"/>
      <c r="M105" s="97"/>
      <c r="N105" s="90" t="s">
        <v>221</v>
      </c>
      <c r="O105" s="28">
        <f>P104</f>
        <v>435</v>
      </c>
      <c r="P105" s="24">
        <v>438</v>
      </c>
      <c r="Q105" s="29">
        <f t="shared" si="12"/>
        <v>3</v>
      </c>
      <c r="R105" s="55" t="s">
        <v>217</v>
      </c>
      <c r="S105" s="139">
        <v>3.8</v>
      </c>
      <c r="T105" s="139">
        <v>1.04</v>
      </c>
      <c r="U105" s="139">
        <v>3</v>
      </c>
      <c r="V105" s="139" t="s">
        <v>242</v>
      </c>
      <c r="W105" s="139" t="s">
        <v>242</v>
      </c>
      <c r="X105" s="139" t="s">
        <v>243</v>
      </c>
      <c r="Y105" s="139">
        <v>29</v>
      </c>
      <c r="Z105" s="139">
        <v>5.8</v>
      </c>
      <c r="AA105" s="139" t="s">
        <v>243</v>
      </c>
      <c r="AB105" s="139">
        <v>7</v>
      </c>
      <c r="AC105" s="139">
        <v>7</v>
      </c>
      <c r="AD105" s="139">
        <v>6990</v>
      </c>
      <c r="AE105" s="139">
        <v>4.26</v>
      </c>
      <c r="AF105" s="139">
        <v>10</v>
      </c>
      <c r="AG105" s="139" t="s">
        <v>245</v>
      </c>
      <c r="AH105" s="139" t="s">
        <v>244</v>
      </c>
      <c r="AI105" s="139" t="s">
        <v>242</v>
      </c>
      <c r="AJ105" s="139">
        <v>0.26</v>
      </c>
      <c r="AK105" s="139">
        <v>989</v>
      </c>
      <c r="AL105" s="139">
        <v>586</v>
      </c>
      <c r="AM105" s="139" t="s">
        <v>244</v>
      </c>
      <c r="AN105" s="139">
        <v>6</v>
      </c>
      <c r="AO105" s="139">
        <v>200</v>
      </c>
      <c r="AP105" s="139">
        <v>3</v>
      </c>
      <c r="AQ105" s="139">
        <v>0.45</v>
      </c>
      <c r="AR105" s="139" t="s">
        <v>246</v>
      </c>
      <c r="AS105" s="139">
        <v>1</v>
      </c>
      <c r="AT105" s="139">
        <v>23</v>
      </c>
      <c r="AU105" s="139" t="s">
        <v>241</v>
      </c>
      <c r="AV105" s="139">
        <v>0.04</v>
      </c>
      <c r="AW105" s="139" t="s">
        <v>242</v>
      </c>
      <c r="AX105" s="139" t="s">
        <v>242</v>
      </c>
      <c r="AY105" s="139">
        <v>43</v>
      </c>
      <c r="AZ105" s="139">
        <v>390</v>
      </c>
      <c r="BA105" s="139">
        <v>8</v>
      </c>
      <c r="BB105" s="211"/>
      <c r="BC105" s="139"/>
      <c r="BD105" s="193">
        <v>5.2999999999999999E-2</v>
      </c>
    </row>
    <row r="106" spans="1:56" s="96" customFormat="1" ht="30" customHeight="1" x14ac:dyDescent="0.3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6"/>
      <c r="M106" s="97"/>
      <c r="N106" s="90" t="s">
        <v>222</v>
      </c>
      <c r="O106" s="28">
        <f t="shared" ref="O106:O107" si="13">P105</f>
        <v>438</v>
      </c>
      <c r="P106" s="24">
        <v>440</v>
      </c>
      <c r="Q106" s="29">
        <f t="shared" si="12"/>
        <v>2</v>
      </c>
      <c r="R106" s="55" t="s">
        <v>218</v>
      </c>
      <c r="S106" s="139">
        <v>1.6</v>
      </c>
      <c r="T106" s="139">
        <v>1.05</v>
      </c>
      <c r="U106" s="139">
        <v>4</v>
      </c>
      <c r="V106" s="139" t="s">
        <v>242</v>
      </c>
      <c r="W106" s="139" t="s">
        <v>242</v>
      </c>
      <c r="X106" s="139" t="s">
        <v>243</v>
      </c>
      <c r="Y106" s="139">
        <v>7</v>
      </c>
      <c r="Z106" s="139">
        <v>8.1</v>
      </c>
      <c r="AA106" s="139">
        <v>0.8</v>
      </c>
      <c r="AB106" s="139">
        <v>5</v>
      </c>
      <c r="AC106" s="139">
        <v>12</v>
      </c>
      <c r="AD106" s="139">
        <v>2540</v>
      </c>
      <c r="AE106" s="139">
        <v>6.25</v>
      </c>
      <c r="AF106" s="139">
        <v>10</v>
      </c>
      <c r="AG106" s="139" t="s">
        <v>245</v>
      </c>
      <c r="AH106" s="139" t="s">
        <v>244</v>
      </c>
      <c r="AI106" s="139" t="s">
        <v>242</v>
      </c>
      <c r="AJ106" s="139">
        <v>0.42</v>
      </c>
      <c r="AK106" s="139">
        <v>1175</v>
      </c>
      <c r="AL106" s="139">
        <v>352</v>
      </c>
      <c r="AM106" s="139" t="s">
        <v>244</v>
      </c>
      <c r="AN106" s="139">
        <v>8</v>
      </c>
      <c r="AO106" s="139">
        <v>180</v>
      </c>
      <c r="AP106" s="139">
        <v>5</v>
      </c>
      <c r="AQ106" s="139">
        <v>0.14000000000000001</v>
      </c>
      <c r="AR106" s="139" t="s">
        <v>246</v>
      </c>
      <c r="AS106" s="139">
        <v>1</v>
      </c>
      <c r="AT106" s="139">
        <v>12</v>
      </c>
      <c r="AU106" s="139" t="s">
        <v>241</v>
      </c>
      <c r="AV106" s="139">
        <v>0.04</v>
      </c>
      <c r="AW106" s="139" t="s">
        <v>242</v>
      </c>
      <c r="AX106" s="139" t="s">
        <v>242</v>
      </c>
      <c r="AY106" s="139">
        <v>63</v>
      </c>
      <c r="AZ106" s="139">
        <v>140</v>
      </c>
      <c r="BA106" s="139">
        <v>16</v>
      </c>
      <c r="BB106" s="211"/>
      <c r="BC106" s="139"/>
      <c r="BD106" s="193">
        <v>2.1999999999999999E-2</v>
      </c>
    </row>
    <row r="107" spans="1:56" s="25" customFormat="1" ht="30" customHeight="1" x14ac:dyDescent="0.3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6"/>
      <c r="M107" s="97"/>
      <c r="N107" s="90" t="s">
        <v>223</v>
      </c>
      <c r="O107" s="28">
        <f t="shared" si="13"/>
        <v>440</v>
      </c>
      <c r="P107" s="24">
        <v>442.3</v>
      </c>
      <c r="Q107" s="29">
        <f t="shared" si="12"/>
        <v>2.3000000000000114</v>
      </c>
      <c r="R107" s="55" t="s">
        <v>219</v>
      </c>
      <c r="S107" s="139">
        <v>11.3</v>
      </c>
      <c r="T107" s="139">
        <v>0.38</v>
      </c>
      <c r="U107" s="139">
        <v>4</v>
      </c>
      <c r="V107" s="139" t="s">
        <v>242</v>
      </c>
      <c r="W107" s="139" t="s">
        <v>242</v>
      </c>
      <c r="X107" s="139" t="s">
        <v>243</v>
      </c>
      <c r="Y107" s="139">
        <v>76</v>
      </c>
      <c r="Z107" s="139">
        <v>5.04</v>
      </c>
      <c r="AA107" s="139">
        <v>0.9</v>
      </c>
      <c r="AB107" s="139">
        <v>10</v>
      </c>
      <c r="AC107" s="139">
        <v>3</v>
      </c>
      <c r="AD107" s="139" t="s">
        <v>240</v>
      </c>
      <c r="AE107" s="139">
        <v>6.31</v>
      </c>
      <c r="AF107" s="139">
        <v>10</v>
      </c>
      <c r="AG107" s="139" t="s">
        <v>245</v>
      </c>
      <c r="AH107" s="139" t="s">
        <v>244</v>
      </c>
      <c r="AI107" s="139" t="s">
        <v>242</v>
      </c>
      <c r="AJ107" s="139">
        <v>0.53</v>
      </c>
      <c r="AK107" s="139">
        <v>859</v>
      </c>
      <c r="AL107" s="139">
        <v>1365</v>
      </c>
      <c r="AM107" s="139" t="s">
        <v>244</v>
      </c>
      <c r="AN107" s="139">
        <v>20</v>
      </c>
      <c r="AO107" s="139">
        <v>830</v>
      </c>
      <c r="AP107" s="139">
        <v>6</v>
      </c>
      <c r="AQ107" s="139">
        <v>0.69</v>
      </c>
      <c r="AR107" s="139">
        <v>2</v>
      </c>
      <c r="AS107" s="139" t="s">
        <v>245</v>
      </c>
      <c r="AT107" s="139">
        <v>15</v>
      </c>
      <c r="AU107" s="139" t="s">
        <v>241</v>
      </c>
      <c r="AV107" s="139">
        <v>0.01</v>
      </c>
      <c r="AW107" s="139" t="s">
        <v>242</v>
      </c>
      <c r="AX107" s="139" t="s">
        <v>242</v>
      </c>
      <c r="AY107" s="139">
        <v>41</v>
      </c>
      <c r="AZ107" s="139">
        <v>280</v>
      </c>
      <c r="BA107" s="139">
        <v>22</v>
      </c>
      <c r="BB107" s="211">
        <v>1.74</v>
      </c>
      <c r="BC107" s="139"/>
      <c r="BD107" s="193">
        <v>0.20699999999999999</v>
      </c>
    </row>
    <row r="108" spans="1:56" s="96" customFormat="1" ht="131.25" customHeight="1" x14ac:dyDescent="0.3">
      <c r="A108" s="94">
        <v>442.3</v>
      </c>
      <c r="B108" s="94" t="s">
        <v>230</v>
      </c>
      <c r="C108" s="180" t="s">
        <v>228</v>
      </c>
      <c r="D108" s="180"/>
      <c r="E108" s="180"/>
      <c r="F108" s="180"/>
      <c r="G108" s="180"/>
      <c r="H108" s="167" t="s">
        <v>226</v>
      </c>
      <c r="I108" s="167"/>
      <c r="J108" s="167"/>
      <c r="K108" s="167"/>
      <c r="L108" s="167"/>
      <c r="M108" s="155" t="s">
        <v>224</v>
      </c>
      <c r="N108" s="156"/>
      <c r="O108" s="28"/>
      <c r="P108" s="24"/>
      <c r="Q108" s="45"/>
      <c r="R108" s="5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208"/>
      <c r="BC108" s="140"/>
      <c r="BD108" s="195"/>
    </row>
    <row r="109" spans="1:56" s="23" customFormat="1" ht="30" customHeight="1" x14ac:dyDescent="0.3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3"/>
      <c r="M109" s="40"/>
      <c r="N109" s="30" t="s">
        <v>225</v>
      </c>
      <c r="O109" s="28">
        <v>442.3</v>
      </c>
      <c r="P109" s="24">
        <v>445</v>
      </c>
      <c r="Q109" s="29">
        <f t="shared" si="12"/>
        <v>2.6999999999999886</v>
      </c>
      <c r="R109" s="55" t="s">
        <v>233</v>
      </c>
      <c r="S109" s="139">
        <v>4</v>
      </c>
      <c r="T109" s="139">
        <v>1.73</v>
      </c>
      <c r="U109" s="139" t="s">
        <v>246</v>
      </c>
      <c r="V109" s="139" t="s">
        <v>242</v>
      </c>
      <c r="W109" s="139">
        <v>20</v>
      </c>
      <c r="X109" s="139" t="s">
        <v>243</v>
      </c>
      <c r="Y109" s="139">
        <v>23</v>
      </c>
      <c r="Z109" s="139">
        <v>1.84</v>
      </c>
      <c r="AA109" s="139" t="s">
        <v>243</v>
      </c>
      <c r="AB109" s="139">
        <v>2</v>
      </c>
      <c r="AC109" s="139">
        <v>9</v>
      </c>
      <c r="AD109" s="139">
        <v>5510</v>
      </c>
      <c r="AE109" s="139">
        <v>0.56999999999999995</v>
      </c>
      <c r="AF109" s="139" t="s">
        <v>242</v>
      </c>
      <c r="AG109" s="139" t="s">
        <v>245</v>
      </c>
      <c r="AH109" s="139">
        <v>0.04</v>
      </c>
      <c r="AI109" s="139">
        <v>10</v>
      </c>
      <c r="AJ109" s="139">
        <v>0.14000000000000001</v>
      </c>
      <c r="AK109" s="139">
        <v>118</v>
      </c>
      <c r="AL109" s="139">
        <v>287</v>
      </c>
      <c r="AM109" s="139">
        <v>0.11</v>
      </c>
      <c r="AN109" s="139">
        <v>5</v>
      </c>
      <c r="AO109" s="139">
        <v>580</v>
      </c>
      <c r="AP109" s="139">
        <v>4</v>
      </c>
      <c r="AQ109" s="139">
        <v>0.26</v>
      </c>
      <c r="AR109" s="139">
        <v>2</v>
      </c>
      <c r="AS109" s="139" t="s">
        <v>245</v>
      </c>
      <c r="AT109" s="139">
        <v>259</v>
      </c>
      <c r="AU109" s="139" t="s">
        <v>241</v>
      </c>
      <c r="AV109" s="139">
        <v>0.06</v>
      </c>
      <c r="AW109" s="139" t="s">
        <v>242</v>
      </c>
      <c r="AX109" s="139">
        <v>10</v>
      </c>
      <c r="AY109" s="139">
        <v>9</v>
      </c>
      <c r="AZ109" s="139">
        <v>10</v>
      </c>
      <c r="BA109" s="139">
        <v>7</v>
      </c>
      <c r="BB109" s="211"/>
      <c r="BC109" s="139"/>
      <c r="BD109" s="193">
        <v>7.6999999999999999E-2</v>
      </c>
    </row>
    <row r="110" spans="1:56" s="23" customFormat="1" ht="30" customHeight="1" x14ac:dyDescent="0.3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6"/>
      <c r="M110" s="40"/>
      <c r="N110" s="30" t="s">
        <v>227</v>
      </c>
      <c r="O110" s="28">
        <f t="shared" ref="O110:O113" si="14">P109</f>
        <v>445</v>
      </c>
      <c r="P110" s="24">
        <v>448</v>
      </c>
      <c r="Q110" s="29">
        <f t="shared" si="12"/>
        <v>3</v>
      </c>
      <c r="R110" s="55" t="s">
        <v>234</v>
      </c>
      <c r="S110" s="139">
        <v>2.2000000000000002</v>
      </c>
      <c r="T110" s="139">
        <v>4.04</v>
      </c>
      <c r="U110" s="139">
        <v>4</v>
      </c>
      <c r="V110" s="139" t="s">
        <v>242</v>
      </c>
      <c r="W110" s="139">
        <v>20</v>
      </c>
      <c r="X110" s="139" t="s">
        <v>243</v>
      </c>
      <c r="Y110" s="139">
        <v>5</v>
      </c>
      <c r="Z110" s="139">
        <v>4.12</v>
      </c>
      <c r="AA110" s="139" t="s">
        <v>243</v>
      </c>
      <c r="AB110" s="139">
        <v>6</v>
      </c>
      <c r="AC110" s="139">
        <v>20</v>
      </c>
      <c r="AD110" s="139">
        <v>3670</v>
      </c>
      <c r="AE110" s="139">
        <v>0.66</v>
      </c>
      <c r="AF110" s="139">
        <v>10</v>
      </c>
      <c r="AG110" s="139" t="s">
        <v>245</v>
      </c>
      <c r="AH110" s="139">
        <v>0.04</v>
      </c>
      <c r="AI110" s="139">
        <v>10</v>
      </c>
      <c r="AJ110" s="139">
        <v>0.32</v>
      </c>
      <c r="AK110" s="139">
        <v>187</v>
      </c>
      <c r="AL110" s="139">
        <v>351</v>
      </c>
      <c r="AM110" s="139">
        <v>0.19</v>
      </c>
      <c r="AN110" s="139">
        <v>12</v>
      </c>
      <c r="AO110" s="139">
        <v>1640</v>
      </c>
      <c r="AP110" s="139" t="s">
        <v>246</v>
      </c>
      <c r="AQ110" s="139">
        <v>0.3</v>
      </c>
      <c r="AR110" s="139" t="s">
        <v>246</v>
      </c>
      <c r="AS110" s="139">
        <v>1</v>
      </c>
      <c r="AT110" s="139">
        <v>361</v>
      </c>
      <c r="AU110" s="139" t="s">
        <v>241</v>
      </c>
      <c r="AV110" s="139">
        <v>0.16</v>
      </c>
      <c r="AW110" s="139" t="s">
        <v>242</v>
      </c>
      <c r="AX110" s="139" t="s">
        <v>242</v>
      </c>
      <c r="AY110" s="139">
        <v>23</v>
      </c>
      <c r="AZ110" s="139">
        <v>140</v>
      </c>
      <c r="BA110" s="139">
        <v>14</v>
      </c>
      <c r="BB110" s="211"/>
      <c r="BC110" s="139"/>
      <c r="BD110" s="193">
        <v>2.9000000000000001E-2</v>
      </c>
    </row>
    <row r="111" spans="1:56" s="23" customFormat="1" ht="25.2" customHeight="1" x14ac:dyDescent="0.3">
      <c r="A111" s="3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6"/>
      <c r="M111" s="40"/>
      <c r="N111" s="90" t="s">
        <v>229</v>
      </c>
      <c r="O111" s="28">
        <f t="shared" si="14"/>
        <v>448</v>
      </c>
      <c r="P111" s="24">
        <v>451</v>
      </c>
      <c r="Q111" s="29">
        <f t="shared" si="12"/>
        <v>3</v>
      </c>
      <c r="R111" s="55" t="s">
        <v>235</v>
      </c>
      <c r="S111" s="139">
        <v>0.9</v>
      </c>
      <c r="T111" s="139">
        <v>5.04</v>
      </c>
      <c r="U111" s="139">
        <v>4</v>
      </c>
      <c r="V111" s="139" t="s">
        <v>242</v>
      </c>
      <c r="W111" s="139">
        <v>40</v>
      </c>
      <c r="X111" s="139">
        <v>0.6</v>
      </c>
      <c r="Y111" s="139">
        <v>4</v>
      </c>
      <c r="Z111" s="139">
        <v>4.6500000000000004</v>
      </c>
      <c r="AA111" s="139" t="s">
        <v>243</v>
      </c>
      <c r="AB111" s="139">
        <v>3</v>
      </c>
      <c r="AC111" s="139">
        <v>10</v>
      </c>
      <c r="AD111" s="139">
        <v>1730</v>
      </c>
      <c r="AE111" s="139">
        <v>0.41</v>
      </c>
      <c r="AF111" s="139">
        <v>10</v>
      </c>
      <c r="AG111" s="139" t="s">
        <v>245</v>
      </c>
      <c r="AH111" s="139">
        <v>0.04</v>
      </c>
      <c r="AI111" s="139">
        <v>10</v>
      </c>
      <c r="AJ111" s="139">
        <v>0.26</v>
      </c>
      <c r="AK111" s="139">
        <v>145</v>
      </c>
      <c r="AL111" s="139">
        <v>120</v>
      </c>
      <c r="AM111" s="139">
        <v>0.31</v>
      </c>
      <c r="AN111" s="139">
        <v>9</v>
      </c>
      <c r="AO111" s="139">
        <v>1100</v>
      </c>
      <c r="AP111" s="139">
        <v>3</v>
      </c>
      <c r="AQ111" s="139">
        <v>0.16</v>
      </c>
      <c r="AR111" s="139" t="s">
        <v>246</v>
      </c>
      <c r="AS111" s="139">
        <v>1</v>
      </c>
      <c r="AT111" s="139">
        <v>506</v>
      </c>
      <c r="AU111" s="139" t="s">
        <v>241</v>
      </c>
      <c r="AV111" s="139">
        <v>0.12</v>
      </c>
      <c r="AW111" s="139" t="s">
        <v>242</v>
      </c>
      <c r="AX111" s="139" t="s">
        <v>242</v>
      </c>
      <c r="AY111" s="139">
        <v>18</v>
      </c>
      <c r="AZ111" s="139">
        <v>100</v>
      </c>
      <c r="BA111" s="139">
        <v>13</v>
      </c>
      <c r="BB111" s="211"/>
      <c r="BC111" s="139"/>
      <c r="BD111" s="193">
        <v>1.2E-2</v>
      </c>
    </row>
    <row r="112" spans="1:56" s="23" customFormat="1" ht="30" customHeight="1" x14ac:dyDescent="0.3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6"/>
      <c r="M112" s="40"/>
      <c r="N112" s="30" t="s">
        <v>238</v>
      </c>
      <c r="O112" s="28">
        <f t="shared" si="14"/>
        <v>451</v>
      </c>
      <c r="P112" s="24">
        <v>454</v>
      </c>
      <c r="Q112" s="29">
        <f t="shared" si="12"/>
        <v>3</v>
      </c>
      <c r="R112" s="55" t="s">
        <v>236</v>
      </c>
      <c r="S112" s="139" t="s">
        <v>252</v>
      </c>
      <c r="T112" s="139">
        <v>1.05</v>
      </c>
      <c r="U112" s="139" t="s">
        <v>246</v>
      </c>
      <c r="V112" s="139" t="s">
        <v>242</v>
      </c>
      <c r="W112" s="139">
        <v>30</v>
      </c>
      <c r="X112" s="139" t="s">
        <v>243</v>
      </c>
      <c r="Y112" s="139" t="s">
        <v>246</v>
      </c>
      <c r="Z112" s="139">
        <v>2.0699999999999998</v>
      </c>
      <c r="AA112" s="139" t="s">
        <v>243</v>
      </c>
      <c r="AB112" s="139">
        <v>4</v>
      </c>
      <c r="AC112" s="139">
        <v>8</v>
      </c>
      <c r="AD112" s="139">
        <v>420</v>
      </c>
      <c r="AE112" s="139">
        <v>0.81</v>
      </c>
      <c r="AF112" s="139" t="s">
        <v>242</v>
      </c>
      <c r="AG112" s="139">
        <v>1</v>
      </c>
      <c r="AH112" s="139">
        <v>0.04</v>
      </c>
      <c r="AI112" s="139">
        <v>10</v>
      </c>
      <c r="AJ112" s="139">
        <v>0.37</v>
      </c>
      <c r="AK112" s="139">
        <v>170</v>
      </c>
      <c r="AL112" s="139">
        <v>33</v>
      </c>
      <c r="AM112" s="139">
        <v>0.1</v>
      </c>
      <c r="AN112" s="139">
        <v>8</v>
      </c>
      <c r="AO112" s="139">
        <v>850</v>
      </c>
      <c r="AP112" s="139" t="s">
        <v>246</v>
      </c>
      <c r="AQ112" s="139">
        <v>7.0000000000000007E-2</v>
      </c>
      <c r="AR112" s="139" t="s">
        <v>246</v>
      </c>
      <c r="AS112" s="139">
        <v>1</v>
      </c>
      <c r="AT112" s="139">
        <v>127</v>
      </c>
      <c r="AU112" s="139" t="s">
        <v>241</v>
      </c>
      <c r="AV112" s="139">
        <v>0.11</v>
      </c>
      <c r="AW112" s="139" t="s">
        <v>242</v>
      </c>
      <c r="AX112" s="139" t="s">
        <v>242</v>
      </c>
      <c r="AY112" s="139">
        <v>29</v>
      </c>
      <c r="AZ112" s="139" t="s">
        <v>242</v>
      </c>
      <c r="BA112" s="139">
        <v>12</v>
      </c>
      <c r="BB112" s="211"/>
      <c r="BC112" s="139"/>
      <c r="BD112" s="193" t="s">
        <v>247</v>
      </c>
    </row>
    <row r="113" spans="1:69" s="131" customFormat="1" ht="30" customHeight="1" thickBot="1" x14ac:dyDescent="0.35">
      <c r="A113" s="122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4"/>
      <c r="M113" s="125"/>
      <c r="N113" s="126" t="s">
        <v>238</v>
      </c>
      <c r="O113" s="127">
        <f t="shared" si="14"/>
        <v>454</v>
      </c>
      <c r="P113" s="128">
        <v>456</v>
      </c>
      <c r="Q113" s="129">
        <f t="shared" si="12"/>
        <v>2</v>
      </c>
      <c r="R113" s="130" t="s">
        <v>237</v>
      </c>
      <c r="S113" s="139" t="s">
        <v>252</v>
      </c>
      <c r="T113" s="139">
        <v>0.73</v>
      </c>
      <c r="U113" s="139" t="s">
        <v>246</v>
      </c>
      <c r="V113" s="139" t="s">
        <v>242</v>
      </c>
      <c r="W113" s="139">
        <v>20</v>
      </c>
      <c r="X113" s="139" t="s">
        <v>243</v>
      </c>
      <c r="Y113" s="139" t="s">
        <v>246</v>
      </c>
      <c r="Z113" s="139">
        <v>0.96</v>
      </c>
      <c r="AA113" s="139" t="s">
        <v>243</v>
      </c>
      <c r="AB113" s="139">
        <v>4</v>
      </c>
      <c r="AC113" s="139">
        <v>11</v>
      </c>
      <c r="AD113" s="139">
        <v>178</v>
      </c>
      <c r="AE113" s="139">
        <v>1.02</v>
      </c>
      <c r="AF113" s="139" t="s">
        <v>242</v>
      </c>
      <c r="AG113" s="139" t="s">
        <v>245</v>
      </c>
      <c r="AH113" s="139">
        <v>0.04</v>
      </c>
      <c r="AI113" s="139">
        <v>10</v>
      </c>
      <c r="AJ113" s="139">
        <v>0.32</v>
      </c>
      <c r="AK113" s="139">
        <v>115</v>
      </c>
      <c r="AL113" s="139">
        <v>45</v>
      </c>
      <c r="AM113" s="139">
        <v>0.1</v>
      </c>
      <c r="AN113" s="139">
        <v>10</v>
      </c>
      <c r="AO113" s="139">
        <v>750</v>
      </c>
      <c r="AP113" s="139">
        <v>2</v>
      </c>
      <c r="AQ113" s="139">
        <v>0.09</v>
      </c>
      <c r="AR113" s="139" t="s">
        <v>246</v>
      </c>
      <c r="AS113" s="139">
        <v>1</v>
      </c>
      <c r="AT113" s="139">
        <v>57</v>
      </c>
      <c r="AU113" s="139" t="s">
        <v>241</v>
      </c>
      <c r="AV113" s="139">
        <v>0.12</v>
      </c>
      <c r="AW113" s="139" t="s">
        <v>242</v>
      </c>
      <c r="AX113" s="139" t="s">
        <v>242</v>
      </c>
      <c r="AY113" s="139">
        <v>34</v>
      </c>
      <c r="AZ113" s="139" t="s">
        <v>242</v>
      </c>
      <c r="BA113" s="139">
        <v>12</v>
      </c>
      <c r="BB113" s="211"/>
      <c r="BC113" s="139"/>
      <c r="BD113" s="193" t="s">
        <v>247</v>
      </c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8"/>
    </row>
    <row r="114" spans="1:69" s="84" customFormat="1" ht="30" customHeight="1" thickTop="1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46"/>
      <c r="P114" s="46"/>
      <c r="Q114" s="47"/>
      <c r="R114" s="68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218"/>
      <c r="BC114" s="93"/>
      <c r="BD114" s="201"/>
      <c r="BE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</row>
    <row r="115" spans="1:69" s="84" customFormat="1" ht="30" customHeight="1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46"/>
      <c r="P115" s="46"/>
      <c r="Q115" s="47"/>
      <c r="R115" s="68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218"/>
      <c r="BC115" s="93"/>
      <c r="BD115" s="201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</row>
    <row r="116" spans="1:69" s="84" customFormat="1" ht="30" customHeight="1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46"/>
      <c r="P116" s="46"/>
      <c r="Q116" s="47"/>
      <c r="R116" s="68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218"/>
      <c r="BC116" s="93"/>
      <c r="BD116" s="201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</row>
    <row r="117" spans="1:69" s="84" customFormat="1" ht="30" customHeight="1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46"/>
      <c r="P117" s="46"/>
      <c r="Q117" s="47"/>
      <c r="R117" s="68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218"/>
      <c r="BC117" s="93"/>
      <c r="BD117" s="201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</row>
    <row r="118" spans="1:69" s="84" customFormat="1" ht="30" customHeight="1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46"/>
      <c r="P118" s="46"/>
      <c r="Q118" s="47"/>
      <c r="R118" s="68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218"/>
      <c r="BC118" s="93"/>
      <c r="BD118" s="201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</row>
    <row r="119" spans="1:69" s="84" customFormat="1" ht="30" customHeight="1" x14ac:dyDescent="0.3">
      <c r="A119" s="35"/>
      <c r="B119" s="35"/>
      <c r="C119" s="98"/>
      <c r="D119" s="35"/>
      <c r="E119" s="35"/>
      <c r="F119" s="99"/>
      <c r="G119" s="35"/>
      <c r="H119" s="35"/>
      <c r="I119" s="35"/>
      <c r="J119" s="35"/>
      <c r="K119" s="35"/>
      <c r="L119" s="35"/>
      <c r="M119" s="35"/>
      <c r="N119" s="35"/>
      <c r="O119" s="46"/>
      <c r="P119" s="46"/>
      <c r="Q119" s="47"/>
      <c r="R119" s="68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218"/>
      <c r="BC119" s="93"/>
      <c r="BD119" s="201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</row>
    <row r="120" spans="1:69" s="84" customFormat="1" ht="30" customHeight="1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46"/>
      <c r="P120" s="46"/>
      <c r="Q120" s="47"/>
      <c r="R120" s="68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218"/>
      <c r="BC120" s="93"/>
      <c r="BD120" s="201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</row>
    <row r="121" spans="1:69" s="84" customFormat="1" ht="30" customHeight="1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46"/>
      <c r="P121" s="46"/>
      <c r="Q121" s="47"/>
      <c r="R121" s="68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218"/>
      <c r="BC121" s="93"/>
      <c r="BD121" s="201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</row>
    <row r="122" spans="1:69" s="84" customFormat="1" ht="30" customHeight="1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46"/>
      <c r="P122" s="46"/>
      <c r="Q122" s="47"/>
      <c r="R122" s="68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218"/>
      <c r="BC122" s="93"/>
      <c r="BD122" s="201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</row>
    <row r="123" spans="1:69" s="35" customFormat="1" ht="75" customHeight="1" x14ac:dyDescent="0.3">
      <c r="A123" s="46"/>
      <c r="B123" s="4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46"/>
      <c r="P123" s="46"/>
      <c r="Q123" s="47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219"/>
      <c r="BC123" s="46"/>
      <c r="BD123" s="202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</row>
    <row r="124" spans="1:69" s="35" customFormat="1" ht="168.75" customHeight="1" x14ac:dyDescent="0.3">
      <c r="A124" s="46"/>
      <c r="B124" s="4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46"/>
      <c r="P124" s="46"/>
      <c r="Q124" s="47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219"/>
      <c r="BC124" s="46"/>
      <c r="BD124" s="202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</row>
    <row r="125" spans="1:69" s="84" customFormat="1" ht="30" customHeight="1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46"/>
      <c r="P125" s="46"/>
      <c r="Q125" s="47"/>
      <c r="R125" s="68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218"/>
      <c r="BC125" s="93"/>
      <c r="BD125" s="201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</row>
    <row r="126" spans="1:69" s="84" customFormat="1" ht="30" customHeight="1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46"/>
      <c r="P126" s="46"/>
      <c r="Q126" s="47"/>
      <c r="R126" s="68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218"/>
      <c r="BC126" s="93"/>
      <c r="BD126" s="201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</row>
    <row r="127" spans="1:69" s="84" customFormat="1" ht="30" customHeight="1" x14ac:dyDescent="0.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46"/>
      <c r="P127" s="46"/>
      <c r="Q127" s="47"/>
      <c r="R127" s="68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218"/>
      <c r="BC127" s="93"/>
      <c r="BD127" s="201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</row>
    <row r="128" spans="1:69" s="84" customFormat="1" ht="30" customHeight="1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46"/>
      <c r="P128" s="46"/>
      <c r="Q128" s="47"/>
      <c r="R128" s="68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218"/>
      <c r="BC128" s="93"/>
      <c r="BD128" s="201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</row>
    <row r="129" spans="1:69" s="84" customFormat="1" ht="30" customHeight="1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46"/>
      <c r="P129" s="46"/>
      <c r="Q129" s="47"/>
      <c r="R129" s="68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218"/>
      <c r="BC129" s="93"/>
      <c r="BD129" s="201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</row>
    <row r="130" spans="1:69" s="84" customFormat="1" ht="30" customHeight="1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46"/>
      <c r="P130" s="46"/>
      <c r="Q130" s="47"/>
      <c r="R130" s="68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218"/>
      <c r="BC130" s="93"/>
      <c r="BD130" s="201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</row>
    <row r="131" spans="1:69" s="84" customFormat="1" ht="30" customHeight="1" x14ac:dyDescent="0.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46"/>
      <c r="P131" s="46"/>
      <c r="Q131" s="47"/>
      <c r="R131" s="68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218"/>
      <c r="BC131" s="93"/>
      <c r="BD131" s="201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</row>
    <row r="132" spans="1:69" s="84" customFormat="1" ht="30" customHeight="1" x14ac:dyDescent="0.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46"/>
      <c r="P132" s="46"/>
      <c r="Q132" s="47"/>
      <c r="R132" s="68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218"/>
      <c r="BC132" s="93"/>
      <c r="BD132" s="201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</row>
    <row r="133" spans="1:69" s="93" customFormat="1" ht="30" customHeight="1" x14ac:dyDescent="0.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159"/>
      <c r="N133" s="159"/>
      <c r="O133" s="46"/>
      <c r="P133" s="46"/>
      <c r="Q133" s="47"/>
      <c r="R133" s="68"/>
      <c r="BB133" s="218"/>
      <c r="BD133" s="203"/>
      <c r="BE133" s="137"/>
      <c r="BF133" s="137"/>
      <c r="BG133" s="137"/>
      <c r="BH133" s="137"/>
      <c r="BI133" s="137"/>
      <c r="BJ133" s="137"/>
      <c r="BK133" s="137"/>
      <c r="BL133" s="137"/>
      <c r="BM133" s="137"/>
      <c r="BN133" s="137"/>
      <c r="BO133" s="137"/>
      <c r="BP133" s="137"/>
      <c r="BQ133" s="137"/>
    </row>
    <row r="134" spans="1:69" s="84" customFormat="1" ht="30" customHeight="1" x14ac:dyDescent="0.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159"/>
      <c r="N134" s="159"/>
      <c r="O134" s="46"/>
      <c r="P134" s="46"/>
      <c r="Q134" s="47"/>
      <c r="R134" s="68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218"/>
      <c r="BC134" s="93"/>
      <c r="BD134" s="201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</row>
    <row r="135" spans="1:69" s="35" customFormat="1" ht="75" customHeight="1" x14ac:dyDescent="0.3">
      <c r="A135" s="46"/>
      <c r="B135" s="46"/>
      <c r="C135" s="181"/>
      <c r="D135" s="181"/>
      <c r="E135" s="181"/>
      <c r="F135" s="181"/>
      <c r="G135" s="181"/>
      <c r="H135" s="166"/>
      <c r="I135" s="166"/>
      <c r="J135" s="166"/>
      <c r="K135" s="166"/>
      <c r="L135" s="166"/>
      <c r="M135" s="166"/>
      <c r="N135" s="16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219"/>
      <c r="BC135" s="46"/>
      <c r="BD135" s="202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</row>
    <row r="136" spans="1:69" s="93" customFormat="1" ht="30" customHeight="1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159"/>
      <c r="N136" s="159"/>
      <c r="O136" s="46"/>
      <c r="P136" s="46"/>
      <c r="Q136" s="47"/>
      <c r="R136" s="68"/>
      <c r="BB136" s="218"/>
      <c r="BD136" s="203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7"/>
    </row>
    <row r="137" spans="1:69" s="84" customFormat="1" ht="30" customHeight="1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159"/>
      <c r="N137" s="159"/>
      <c r="O137" s="46"/>
      <c r="P137" s="35"/>
      <c r="Q137" s="47"/>
      <c r="R137" s="68"/>
      <c r="BB137" s="220"/>
      <c r="BC137" s="93"/>
      <c r="BD137" s="201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</row>
    <row r="138" spans="1:69" s="84" customFormat="1" ht="30" customHeight="1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159"/>
      <c r="N138" s="159"/>
      <c r="O138" s="46"/>
      <c r="P138" s="46"/>
      <c r="Q138" s="47"/>
      <c r="R138" s="68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218"/>
      <c r="BC138" s="93"/>
      <c r="BD138" s="201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</row>
    <row r="139" spans="1:69" s="93" customFormat="1" ht="30" customHeight="1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159"/>
      <c r="N139" s="159"/>
      <c r="O139" s="46"/>
      <c r="P139" s="46"/>
      <c r="Q139" s="47"/>
      <c r="R139" s="68"/>
      <c r="BB139" s="218"/>
      <c r="BD139" s="203"/>
      <c r="BE139" s="137"/>
      <c r="BF139" s="137"/>
      <c r="BG139" s="137"/>
      <c r="BH139" s="137"/>
      <c r="BI139" s="137"/>
      <c r="BJ139" s="137"/>
      <c r="BK139" s="137"/>
      <c r="BL139" s="137"/>
      <c r="BM139" s="137"/>
      <c r="BN139" s="137"/>
      <c r="BO139" s="137"/>
      <c r="BP139" s="137"/>
      <c r="BQ139" s="137"/>
    </row>
    <row r="140" spans="1:69" s="93" customFormat="1" ht="30" customHeight="1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159"/>
      <c r="N140" s="159"/>
      <c r="O140" s="46"/>
      <c r="P140" s="46"/>
      <c r="Q140" s="47"/>
      <c r="R140" s="68"/>
      <c r="BB140" s="218"/>
      <c r="BD140" s="203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7"/>
    </row>
    <row r="141" spans="1:69" s="84" customFormat="1" ht="30" customHeight="1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159"/>
      <c r="N141" s="159"/>
      <c r="O141" s="46"/>
      <c r="P141" s="46"/>
      <c r="Q141" s="47"/>
      <c r="R141" s="68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218"/>
      <c r="BC141" s="93"/>
      <c r="BD141" s="201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</row>
    <row r="142" spans="1:69" s="84" customFormat="1" ht="30" customHeight="1" x14ac:dyDescent="0.3">
      <c r="A142" s="35"/>
      <c r="B142" s="35"/>
      <c r="C142" s="35"/>
      <c r="D142" s="35"/>
      <c r="E142" s="35"/>
      <c r="F142" s="66"/>
      <c r="G142" s="35"/>
      <c r="H142" s="35"/>
      <c r="I142" s="35"/>
      <c r="J142" s="35"/>
      <c r="K142" s="35"/>
      <c r="L142" s="35"/>
      <c r="O142" s="46"/>
      <c r="P142" s="46"/>
      <c r="Q142" s="47"/>
      <c r="R142" s="68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218"/>
      <c r="BC142" s="93"/>
      <c r="BD142" s="201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</row>
    <row r="143" spans="1:69" s="84" customFormat="1" ht="30" customHeight="1" x14ac:dyDescent="0.3">
      <c r="A143" s="35"/>
      <c r="B143" s="35"/>
      <c r="C143" s="35"/>
      <c r="D143" s="35"/>
      <c r="E143" s="35"/>
      <c r="F143" s="66"/>
      <c r="G143" s="35"/>
      <c r="H143" s="35"/>
      <c r="I143" s="35"/>
      <c r="J143" s="35"/>
      <c r="K143" s="35"/>
      <c r="L143" s="35"/>
      <c r="O143" s="46"/>
      <c r="P143" s="46"/>
      <c r="Q143" s="47"/>
      <c r="R143" s="68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218"/>
      <c r="BC143" s="93"/>
      <c r="BD143" s="201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</row>
    <row r="144" spans="1:69" s="35" customFormat="1" ht="75" customHeight="1" x14ac:dyDescent="0.3">
      <c r="A144" s="46"/>
      <c r="B144" s="46"/>
      <c r="C144" s="181"/>
      <c r="D144" s="181"/>
      <c r="E144" s="181"/>
      <c r="F144" s="181"/>
      <c r="G144" s="181"/>
      <c r="H144" s="166"/>
      <c r="I144" s="166"/>
      <c r="J144" s="166"/>
      <c r="K144" s="166"/>
      <c r="L144" s="166"/>
      <c r="M144" s="166"/>
      <c r="N144" s="16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219"/>
      <c r="BC144" s="46"/>
      <c r="BD144" s="202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</row>
    <row r="145" spans="1:69" s="93" customFormat="1" ht="30" customHeight="1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159"/>
      <c r="N145" s="159"/>
      <c r="O145" s="46"/>
      <c r="P145" s="46"/>
      <c r="Q145" s="47"/>
      <c r="R145" s="68"/>
      <c r="BB145" s="218"/>
      <c r="BD145" s="203"/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  <c r="BP145" s="137"/>
      <c r="BQ145" s="137"/>
    </row>
    <row r="146" spans="1:69" s="84" customFormat="1" ht="30" customHeight="1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159"/>
      <c r="N146" s="159"/>
      <c r="O146" s="46"/>
      <c r="P146" s="46"/>
      <c r="Q146" s="47"/>
      <c r="R146" s="68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218"/>
      <c r="BC146" s="93"/>
      <c r="BD146" s="201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</row>
    <row r="147" spans="1:69" s="84" customFormat="1" ht="30" customHeight="1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159"/>
      <c r="N147" s="159"/>
      <c r="O147" s="46"/>
      <c r="P147" s="46"/>
      <c r="Q147" s="47"/>
      <c r="R147" s="68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218"/>
      <c r="BC147" s="93"/>
      <c r="BD147" s="201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</row>
    <row r="148" spans="1:69" s="93" customFormat="1" ht="30" customHeight="1" x14ac:dyDescent="0.3">
      <c r="A148" s="35"/>
      <c r="B148" s="35"/>
      <c r="C148" s="35"/>
      <c r="D148" s="35"/>
      <c r="E148" s="35"/>
      <c r="F148" s="84"/>
      <c r="G148" s="35"/>
      <c r="H148" s="35"/>
      <c r="I148" s="35"/>
      <c r="J148" s="35"/>
      <c r="K148" s="35"/>
      <c r="L148" s="35"/>
      <c r="M148" s="159"/>
      <c r="N148" s="159"/>
      <c r="O148" s="46"/>
      <c r="P148" s="46"/>
      <c r="Q148" s="47"/>
      <c r="R148" s="68"/>
      <c r="BB148" s="218"/>
      <c r="BD148" s="203"/>
      <c r="BE148" s="137"/>
      <c r="BF148" s="137"/>
      <c r="BG148" s="137"/>
      <c r="BH148" s="137"/>
      <c r="BI148" s="137"/>
      <c r="BJ148" s="137"/>
      <c r="BK148" s="137"/>
      <c r="BL148" s="137"/>
      <c r="BM148" s="137"/>
      <c r="BN148" s="137"/>
      <c r="BO148" s="137"/>
      <c r="BP148" s="137"/>
      <c r="BQ148" s="137"/>
    </row>
    <row r="149" spans="1:69" s="93" customFormat="1" ht="30" customHeight="1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159"/>
      <c r="N149" s="159"/>
      <c r="O149" s="46"/>
      <c r="P149" s="46"/>
      <c r="Q149" s="47"/>
      <c r="R149" s="68"/>
      <c r="BB149" s="218"/>
      <c r="BD149" s="203"/>
      <c r="BE149" s="137"/>
      <c r="BF149" s="137"/>
      <c r="BG149" s="137"/>
      <c r="BH149" s="137"/>
      <c r="BI149" s="137"/>
      <c r="BJ149" s="137"/>
      <c r="BK149" s="137"/>
      <c r="BL149" s="137"/>
      <c r="BM149" s="137"/>
      <c r="BN149" s="137"/>
      <c r="BO149" s="137"/>
      <c r="BP149" s="137"/>
      <c r="BQ149" s="137"/>
    </row>
    <row r="150" spans="1:69" s="84" customFormat="1" ht="274.5" customHeight="1" x14ac:dyDescent="0.3">
      <c r="A150" s="93"/>
      <c r="B150" s="93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92"/>
      <c r="N150" s="192"/>
      <c r="O150" s="46"/>
      <c r="P150" s="93"/>
      <c r="Q150" s="47"/>
      <c r="R150" s="68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218"/>
      <c r="BC150" s="93"/>
      <c r="BD150" s="201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</row>
    <row r="151" spans="1:69" s="93" customFormat="1" ht="30" customHeight="1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159"/>
      <c r="N151" s="159"/>
      <c r="O151" s="46"/>
      <c r="P151" s="46"/>
      <c r="Q151" s="47"/>
      <c r="R151" s="68"/>
      <c r="BB151" s="218"/>
      <c r="BD151" s="203"/>
      <c r="BE151" s="137"/>
      <c r="BF151" s="137"/>
      <c r="BG151" s="137"/>
      <c r="BH151" s="137"/>
      <c r="BI151" s="137"/>
      <c r="BJ151" s="137"/>
      <c r="BK151" s="137"/>
      <c r="BL151" s="137"/>
      <c r="BM151" s="137"/>
      <c r="BN151" s="137"/>
      <c r="BO151" s="137"/>
      <c r="BP151" s="137"/>
      <c r="BQ151" s="137"/>
    </row>
    <row r="152" spans="1:69" s="93" customFormat="1" ht="30" customHeight="1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159"/>
      <c r="N152" s="159"/>
      <c r="O152" s="46"/>
      <c r="P152" s="46"/>
      <c r="Q152" s="47"/>
      <c r="R152" s="68"/>
      <c r="BB152" s="218"/>
      <c r="BD152" s="203"/>
      <c r="BE152" s="137"/>
      <c r="BF152" s="137"/>
      <c r="BG152" s="137"/>
      <c r="BH152" s="137"/>
      <c r="BI152" s="137"/>
      <c r="BJ152" s="137"/>
      <c r="BK152" s="137"/>
      <c r="BL152" s="137"/>
      <c r="BM152" s="137"/>
      <c r="BN152" s="137"/>
      <c r="BO152" s="137"/>
      <c r="BP152" s="137"/>
      <c r="BQ152" s="137"/>
    </row>
    <row r="153" spans="1:69" s="84" customFormat="1" ht="30" customHeight="1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159"/>
      <c r="N153" s="159"/>
      <c r="O153" s="46"/>
      <c r="P153" s="46"/>
      <c r="Q153" s="47"/>
      <c r="R153" s="68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218"/>
      <c r="BC153" s="93"/>
      <c r="BD153" s="201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</row>
    <row r="154" spans="1:69" s="84" customFormat="1" ht="30" customHeight="1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159"/>
      <c r="N154" s="159"/>
      <c r="O154" s="46"/>
      <c r="P154" s="46"/>
      <c r="Q154" s="47"/>
      <c r="R154" s="68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218"/>
      <c r="BC154" s="93"/>
      <c r="BD154" s="201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</row>
    <row r="155" spans="1:69" s="93" customFormat="1" ht="30" customHeight="1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159"/>
      <c r="N155" s="159"/>
      <c r="O155" s="46"/>
      <c r="P155" s="46"/>
      <c r="Q155" s="47"/>
      <c r="R155" s="68"/>
      <c r="BB155" s="218"/>
      <c r="BD155" s="203"/>
      <c r="BE155" s="137"/>
      <c r="BF155" s="137"/>
      <c r="BG155" s="137"/>
      <c r="BH155" s="137"/>
      <c r="BI155" s="137"/>
      <c r="BJ155" s="137"/>
      <c r="BK155" s="137"/>
      <c r="BL155" s="137"/>
      <c r="BM155" s="137"/>
      <c r="BN155" s="137"/>
      <c r="BO155" s="137"/>
      <c r="BP155" s="137"/>
      <c r="BQ155" s="137"/>
    </row>
    <row r="156" spans="1:69" s="93" customFormat="1" ht="30" customHeight="1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159"/>
      <c r="N156" s="159"/>
      <c r="O156" s="46"/>
      <c r="P156" s="46"/>
      <c r="Q156" s="47"/>
      <c r="R156" s="68"/>
      <c r="BB156" s="218"/>
      <c r="BD156" s="203"/>
      <c r="BE156" s="137"/>
      <c r="BF156" s="137"/>
      <c r="BG156" s="137"/>
      <c r="BH156" s="137"/>
      <c r="BI156" s="137"/>
      <c r="BJ156" s="137"/>
      <c r="BK156" s="137"/>
      <c r="BL156" s="137"/>
      <c r="BM156" s="137"/>
      <c r="BN156" s="137"/>
      <c r="BO156" s="137"/>
      <c r="BP156" s="137"/>
      <c r="BQ156" s="137"/>
    </row>
    <row r="157" spans="1:69" s="93" customFormat="1" ht="30" customHeight="1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159"/>
      <c r="N157" s="159"/>
      <c r="O157" s="46"/>
      <c r="P157" s="46"/>
      <c r="Q157" s="47"/>
      <c r="R157" s="68"/>
      <c r="BB157" s="218"/>
      <c r="BD157" s="203"/>
      <c r="BE157" s="137"/>
      <c r="BF157" s="137"/>
      <c r="BG157" s="137"/>
      <c r="BH157" s="137"/>
      <c r="BI157" s="137"/>
      <c r="BJ157" s="137"/>
      <c r="BK157" s="137"/>
      <c r="BL157" s="137"/>
      <c r="BM157" s="137"/>
      <c r="BN157" s="137"/>
      <c r="BO157" s="137"/>
      <c r="BP157" s="137"/>
      <c r="BQ157" s="137"/>
    </row>
    <row r="158" spans="1:69" s="84" customFormat="1" ht="30" customHeight="1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159"/>
      <c r="N158" s="159"/>
      <c r="O158" s="46"/>
      <c r="P158" s="46"/>
      <c r="Q158" s="47"/>
      <c r="R158" s="68"/>
      <c r="BB158" s="220"/>
      <c r="BC158" s="93"/>
      <c r="BD158" s="201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</row>
    <row r="159" spans="1:69" s="84" customFormat="1" ht="30" customHeight="1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159"/>
      <c r="N159" s="159"/>
      <c r="O159" s="46"/>
      <c r="P159" s="46"/>
      <c r="Q159" s="47"/>
      <c r="R159" s="68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218"/>
      <c r="BC159" s="93"/>
      <c r="BD159" s="201"/>
      <c r="BE159" s="132"/>
      <c r="BF159" s="132"/>
      <c r="BG159" s="132"/>
      <c r="BH159" s="132"/>
      <c r="BI159" s="132"/>
      <c r="BJ159" s="132"/>
      <c r="BK159" s="132"/>
      <c r="BL159" s="132"/>
      <c r="BM159" s="132"/>
      <c r="BN159" s="132"/>
      <c r="BO159" s="132"/>
      <c r="BP159" s="132"/>
      <c r="BQ159" s="132"/>
    </row>
    <row r="160" spans="1:69" s="93" customFormat="1" ht="30" customHeight="1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159"/>
      <c r="N160" s="159"/>
      <c r="O160" s="46"/>
      <c r="P160" s="46"/>
      <c r="Q160" s="47"/>
      <c r="R160" s="68"/>
      <c r="BB160" s="218"/>
      <c r="BD160" s="203"/>
      <c r="BE160" s="137"/>
      <c r="BF160" s="137"/>
      <c r="BG160" s="137"/>
      <c r="BH160" s="137"/>
      <c r="BI160" s="137"/>
      <c r="BJ160" s="137"/>
      <c r="BK160" s="137"/>
      <c r="BL160" s="137"/>
      <c r="BM160" s="137"/>
      <c r="BN160" s="137"/>
      <c r="BO160" s="137"/>
      <c r="BP160" s="137"/>
      <c r="BQ160" s="137"/>
    </row>
    <row r="161" spans="1:69" s="93" customFormat="1" ht="30" customHeight="1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159"/>
      <c r="N161" s="159"/>
      <c r="O161" s="46"/>
      <c r="P161" s="46"/>
      <c r="Q161" s="47"/>
      <c r="R161" s="68"/>
      <c r="BB161" s="218"/>
      <c r="BD161" s="203"/>
      <c r="BE161" s="137"/>
      <c r="BF161" s="137"/>
      <c r="BG161" s="137"/>
      <c r="BH161" s="137"/>
      <c r="BI161" s="137"/>
      <c r="BJ161" s="137"/>
      <c r="BK161" s="137"/>
      <c r="BL161" s="137"/>
      <c r="BM161" s="137"/>
      <c r="BN161" s="137"/>
      <c r="BO161" s="137"/>
      <c r="BP161" s="137"/>
      <c r="BQ161" s="137"/>
    </row>
    <row r="162" spans="1:69" s="84" customFormat="1" ht="30" customHeight="1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159"/>
      <c r="N162" s="159"/>
      <c r="O162" s="46"/>
      <c r="P162" s="46"/>
      <c r="Q162" s="47"/>
      <c r="R162" s="68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218"/>
      <c r="BC162" s="93"/>
      <c r="BD162" s="201"/>
      <c r="BE162" s="132"/>
      <c r="BF162" s="132"/>
      <c r="BG162" s="132"/>
      <c r="BH162" s="132"/>
      <c r="BI162" s="132"/>
      <c r="BJ162" s="132"/>
      <c r="BK162" s="132"/>
      <c r="BL162" s="132"/>
      <c r="BM162" s="132"/>
      <c r="BN162" s="132"/>
      <c r="BO162" s="132"/>
      <c r="BP162" s="132"/>
      <c r="BQ162" s="132"/>
    </row>
    <row r="163" spans="1:69" s="84" customFormat="1" ht="30" customHeight="1" x14ac:dyDescent="0.3">
      <c r="A163" s="35"/>
      <c r="B163" s="35"/>
      <c r="C163" s="35"/>
      <c r="D163" s="35"/>
      <c r="E163" s="35"/>
      <c r="F163" s="66"/>
      <c r="G163" s="35"/>
      <c r="H163" s="35"/>
      <c r="I163" s="35"/>
      <c r="J163" s="35"/>
      <c r="K163" s="35"/>
      <c r="L163" s="35"/>
      <c r="O163" s="46"/>
      <c r="P163" s="46"/>
      <c r="Q163" s="47"/>
      <c r="R163" s="68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218"/>
      <c r="BC163" s="93"/>
      <c r="BD163" s="201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</row>
    <row r="164" spans="1:69" s="84" customFormat="1" ht="30" customHeight="1" x14ac:dyDescent="0.3">
      <c r="A164" s="35"/>
      <c r="B164" s="35"/>
      <c r="C164" s="35"/>
      <c r="D164" s="35"/>
      <c r="E164" s="35"/>
      <c r="F164" s="66"/>
      <c r="G164" s="35"/>
      <c r="H164" s="35"/>
      <c r="I164" s="35"/>
      <c r="J164" s="35"/>
      <c r="K164" s="35"/>
      <c r="L164" s="35"/>
      <c r="O164" s="46"/>
      <c r="P164" s="46"/>
      <c r="Q164" s="47"/>
      <c r="R164" s="68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93"/>
      <c r="BB164" s="218"/>
      <c r="BC164" s="93"/>
      <c r="BD164" s="201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</row>
    <row r="165" spans="1:69" s="93" customFormat="1" ht="30" customHeight="1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159"/>
      <c r="N165" s="159"/>
      <c r="O165" s="46"/>
      <c r="P165" s="46"/>
      <c r="Q165" s="47"/>
      <c r="R165" s="68"/>
      <c r="BB165" s="218"/>
      <c r="BD165" s="203"/>
      <c r="BE165" s="137"/>
      <c r="BF165" s="137"/>
      <c r="BG165" s="137"/>
      <c r="BH165" s="137"/>
      <c r="BI165" s="137"/>
      <c r="BJ165" s="137"/>
      <c r="BK165" s="137"/>
      <c r="BL165" s="137"/>
      <c r="BM165" s="137"/>
      <c r="BN165" s="137"/>
      <c r="BO165" s="137"/>
      <c r="BP165" s="137"/>
      <c r="BQ165" s="137"/>
    </row>
    <row r="166" spans="1:69" s="84" customFormat="1" ht="30" customHeight="1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159"/>
      <c r="N166" s="159"/>
      <c r="O166" s="46"/>
      <c r="P166" s="46"/>
      <c r="Q166" s="47"/>
      <c r="R166" s="68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218"/>
      <c r="BC166" s="93"/>
      <c r="BD166" s="201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</row>
    <row r="167" spans="1:69" s="84" customFormat="1" ht="30" customHeight="1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159"/>
      <c r="N167" s="159"/>
      <c r="O167" s="46"/>
      <c r="P167" s="46"/>
      <c r="Q167" s="47"/>
      <c r="R167" s="68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218"/>
      <c r="BC167" s="93"/>
      <c r="BD167" s="201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</row>
    <row r="168" spans="1:69" s="93" customFormat="1" ht="30" customHeight="1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159"/>
      <c r="N168" s="159"/>
      <c r="O168" s="46"/>
      <c r="P168" s="46"/>
      <c r="Q168" s="47"/>
      <c r="R168" s="68"/>
      <c r="BB168" s="218"/>
      <c r="BD168" s="203"/>
      <c r="BE168" s="137"/>
      <c r="BF168" s="137"/>
      <c r="BG168" s="137"/>
      <c r="BH168" s="137"/>
      <c r="BI168" s="137"/>
      <c r="BJ168" s="137"/>
      <c r="BK168" s="137"/>
      <c r="BL168" s="137"/>
      <c r="BM168" s="137"/>
      <c r="BN168" s="137"/>
      <c r="BO168" s="137"/>
      <c r="BP168" s="137"/>
      <c r="BQ168" s="137"/>
    </row>
    <row r="169" spans="1:69" s="93" customFormat="1" ht="30" customHeight="1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159"/>
      <c r="N169" s="159"/>
      <c r="O169" s="46"/>
      <c r="P169" s="46"/>
      <c r="Q169" s="47"/>
      <c r="R169" s="68"/>
      <c r="BB169" s="218"/>
      <c r="BD169" s="203"/>
      <c r="BE169" s="137"/>
      <c r="BF169" s="137"/>
      <c r="BG169" s="137"/>
      <c r="BH169" s="137"/>
      <c r="BI169" s="137"/>
      <c r="BJ169" s="137"/>
      <c r="BK169" s="137"/>
      <c r="BL169" s="137"/>
      <c r="BM169" s="137"/>
      <c r="BN169" s="137"/>
      <c r="BO169" s="137"/>
      <c r="BP169" s="137"/>
      <c r="BQ169" s="137"/>
    </row>
    <row r="170" spans="1:69" s="93" customFormat="1" ht="30" customHeight="1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159"/>
      <c r="N170" s="159"/>
      <c r="O170" s="46"/>
      <c r="P170" s="46"/>
      <c r="Q170" s="47"/>
      <c r="R170" s="68"/>
      <c r="BB170" s="218"/>
      <c r="BD170" s="203"/>
      <c r="BE170" s="137"/>
      <c r="BF170" s="137"/>
      <c r="BG170" s="137"/>
      <c r="BH170" s="137"/>
      <c r="BI170" s="137"/>
      <c r="BJ170" s="137"/>
      <c r="BK170" s="137"/>
      <c r="BL170" s="137"/>
      <c r="BM170" s="137"/>
      <c r="BN170" s="137"/>
      <c r="BO170" s="137"/>
      <c r="BP170" s="137"/>
      <c r="BQ170" s="137"/>
    </row>
    <row r="171" spans="1:69" s="84" customFormat="1" ht="30" customHeight="1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159"/>
      <c r="N171" s="159"/>
      <c r="O171" s="46"/>
      <c r="P171" s="35"/>
      <c r="Q171" s="47"/>
      <c r="R171" s="68"/>
      <c r="BB171" s="220"/>
      <c r="BC171" s="93"/>
      <c r="BD171" s="201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</row>
    <row r="172" spans="1:69" s="84" customFormat="1" ht="30" customHeight="1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159"/>
      <c r="N172" s="159"/>
      <c r="O172" s="46"/>
      <c r="P172" s="46"/>
      <c r="Q172" s="47"/>
      <c r="R172" s="68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218"/>
      <c r="BC172" s="93"/>
      <c r="BD172" s="201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</row>
    <row r="173" spans="1:69" s="93" customFormat="1" ht="30" customHeight="1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159"/>
      <c r="N173" s="159"/>
      <c r="O173" s="46"/>
      <c r="P173" s="46"/>
      <c r="Q173" s="47"/>
      <c r="R173" s="68"/>
      <c r="BB173" s="218"/>
      <c r="BD173" s="203"/>
      <c r="BE173" s="137"/>
      <c r="BF173" s="137"/>
      <c r="BG173" s="137"/>
      <c r="BH173" s="137"/>
      <c r="BI173" s="137"/>
      <c r="BJ173" s="137"/>
      <c r="BK173" s="137"/>
      <c r="BL173" s="137"/>
      <c r="BM173" s="137"/>
      <c r="BN173" s="137"/>
      <c r="BO173" s="137"/>
      <c r="BP173" s="137"/>
      <c r="BQ173" s="137"/>
    </row>
    <row r="174" spans="1:69" s="93" customFormat="1" ht="30" customHeight="1" x14ac:dyDescent="0.3">
      <c r="A174" s="35"/>
      <c r="B174" s="35"/>
      <c r="C174" s="35"/>
      <c r="D174" s="35"/>
      <c r="E174" s="35"/>
      <c r="F174" s="84"/>
      <c r="G174" s="35"/>
      <c r="H174" s="35"/>
      <c r="I174" s="35"/>
      <c r="J174" s="35"/>
      <c r="K174" s="35"/>
      <c r="L174" s="35"/>
      <c r="M174" s="159"/>
      <c r="N174" s="159"/>
      <c r="O174" s="46"/>
      <c r="P174" s="46"/>
      <c r="Q174" s="47"/>
      <c r="R174" s="68"/>
      <c r="BB174" s="218"/>
      <c r="BD174" s="203"/>
      <c r="BE174" s="137"/>
      <c r="BF174" s="137"/>
      <c r="BG174" s="137"/>
      <c r="BH174" s="137"/>
      <c r="BI174" s="137"/>
      <c r="BJ174" s="137"/>
      <c r="BK174" s="137"/>
      <c r="BL174" s="137"/>
      <c r="BM174" s="137"/>
      <c r="BN174" s="137"/>
      <c r="BO174" s="137"/>
      <c r="BP174" s="137"/>
      <c r="BQ174" s="137"/>
    </row>
    <row r="175" spans="1:69" s="84" customFormat="1" ht="30" customHeight="1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159"/>
      <c r="N175" s="159"/>
      <c r="O175" s="46"/>
      <c r="P175" s="46"/>
      <c r="Q175" s="47"/>
      <c r="R175" s="68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218"/>
      <c r="BC175" s="93"/>
      <c r="BD175" s="201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</row>
    <row r="176" spans="1:69" s="84" customFormat="1" ht="30" customHeight="1" x14ac:dyDescent="0.3">
      <c r="A176" s="35"/>
      <c r="B176" s="35"/>
      <c r="C176" s="35"/>
      <c r="D176" s="35"/>
      <c r="E176" s="35"/>
      <c r="F176" s="66"/>
      <c r="G176" s="35"/>
      <c r="H176" s="35"/>
      <c r="I176" s="35"/>
      <c r="J176" s="35"/>
      <c r="K176" s="35"/>
      <c r="L176" s="35"/>
      <c r="O176" s="46"/>
      <c r="P176" s="46"/>
      <c r="Q176" s="47"/>
      <c r="R176" s="68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218"/>
      <c r="BC176" s="93"/>
      <c r="BD176" s="201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</row>
    <row r="177" spans="1:69" s="84" customFormat="1" ht="30" customHeight="1" x14ac:dyDescent="0.3">
      <c r="A177" s="35"/>
      <c r="B177" s="35"/>
      <c r="C177" s="35"/>
      <c r="D177" s="35"/>
      <c r="E177" s="35"/>
      <c r="F177" s="66"/>
      <c r="G177" s="35"/>
      <c r="H177" s="35"/>
      <c r="I177" s="35"/>
      <c r="J177" s="35"/>
      <c r="K177" s="35"/>
      <c r="L177" s="35"/>
      <c r="O177" s="46"/>
      <c r="P177" s="46"/>
      <c r="Q177" s="47"/>
      <c r="R177" s="68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218"/>
      <c r="BC177" s="93"/>
      <c r="BD177" s="201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</row>
    <row r="178" spans="1:69" s="93" customFormat="1" ht="30" customHeight="1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159"/>
      <c r="N178" s="159"/>
      <c r="O178" s="46"/>
      <c r="P178" s="46"/>
      <c r="Q178" s="47"/>
      <c r="R178" s="68"/>
      <c r="BB178" s="218"/>
      <c r="BD178" s="203"/>
      <c r="BE178" s="137"/>
      <c r="BF178" s="137"/>
      <c r="BG178" s="137"/>
      <c r="BH178" s="137"/>
      <c r="BI178" s="137"/>
      <c r="BJ178" s="137"/>
      <c r="BK178" s="137"/>
      <c r="BL178" s="137"/>
      <c r="BM178" s="137"/>
      <c r="BN178" s="137"/>
      <c r="BO178" s="137"/>
      <c r="BP178" s="137"/>
      <c r="BQ178" s="137"/>
    </row>
    <row r="179" spans="1:69" s="93" customFormat="1" ht="30" customHeight="1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159"/>
      <c r="N179" s="159"/>
      <c r="O179" s="46"/>
      <c r="P179" s="46"/>
      <c r="Q179" s="47"/>
      <c r="R179" s="68"/>
      <c r="BB179" s="218"/>
      <c r="BD179" s="203"/>
      <c r="BE179" s="137"/>
      <c r="BF179" s="137"/>
      <c r="BG179" s="137"/>
      <c r="BH179" s="137"/>
      <c r="BI179" s="137"/>
      <c r="BJ179" s="137"/>
      <c r="BK179" s="137"/>
      <c r="BL179" s="137"/>
      <c r="BM179" s="137"/>
      <c r="BN179" s="137"/>
      <c r="BO179" s="137"/>
      <c r="BP179" s="137"/>
      <c r="BQ179" s="137"/>
    </row>
    <row r="180" spans="1:69" s="93" customFormat="1" ht="30" customHeight="1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159"/>
      <c r="N180" s="159"/>
      <c r="O180" s="46"/>
      <c r="P180" s="46"/>
      <c r="Q180" s="47"/>
      <c r="R180" s="68"/>
      <c r="BB180" s="218"/>
      <c r="BD180" s="203"/>
      <c r="BE180" s="137"/>
      <c r="BF180" s="137"/>
      <c r="BG180" s="137"/>
      <c r="BH180" s="137"/>
      <c r="BI180" s="137"/>
      <c r="BJ180" s="137"/>
      <c r="BK180" s="137"/>
      <c r="BL180" s="137"/>
      <c r="BM180" s="137"/>
      <c r="BN180" s="137"/>
      <c r="BO180" s="137"/>
      <c r="BP180" s="137"/>
      <c r="BQ180" s="137"/>
    </row>
    <row r="181" spans="1:69" s="84" customFormat="1" ht="30" customHeigh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159"/>
      <c r="N181" s="159"/>
      <c r="O181" s="46"/>
      <c r="P181" s="35"/>
      <c r="Q181" s="47"/>
      <c r="R181" s="68"/>
      <c r="BB181" s="220"/>
      <c r="BC181" s="93"/>
      <c r="BD181" s="201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</row>
    <row r="182" spans="1:69" s="84" customFormat="1" ht="30" customHeight="1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159"/>
      <c r="N182" s="159"/>
      <c r="O182" s="46"/>
      <c r="P182" s="46"/>
      <c r="Q182" s="47"/>
      <c r="R182" s="68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218"/>
      <c r="BC182" s="93"/>
      <c r="BD182" s="201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</row>
    <row r="183" spans="1:69" s="93" customFormat="1" ht="30" customHeight="1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159"/>
      <c r="N183" s="159"/>
      <c r="O183" s="46"/>
      <c r="P183" s="46"/>
      <c r="Q183" s="47"/>
      <c r="R183" s="68"/>
      <c r="BB183" s="218"/>
      <c r="BD183" s="203"/>
      <c r="BE183" s="137"/>
      <c r="BF183" s="137"/>
      <c r="BG183" s="137"/>
      <c r="BH183" s="137"/>
      <c r="BI183" s="137"/>
      <c r="BJ183" s="137"/>
      <c r="BK183" s="137"/>
      <c r="BL183" s="137"/>
      <c r="BM183" s="137"/>
      <c r="BN183" s="137"/>
      <c r="BO183" s="137"/>
      <c r="BP183" s="137"/>
      <c r="BQ183" s="137"/>
    </row>
    <row r="184" spans="1:69" s="93" customFormat="1" ht="30" customHeight="1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159"/>
      <c r="N184" s="159"/>
      <c r="O184" s="46"/>
      <c r="P184" s="46"/>
      <c r="Q184" s="47"/>
      <c r="R184" s="68"/>
      <c r="BB184" s="218"/>
      <c r="BD184" s="203"/>
      <c r="BE184" s="137"/>
      <c r="BF184" s="137"/>
      <c r="BG184" s="137"/>
      <c r="BH184" s="137"/>
      <c r="BI184" s="137"/>
      <c r="BJ184" s="137"/>
      <c r="BK184" s="137"/>
      <c r="BL184" s="137"/>
      <c r="BM184" s="137"/>
      <c r="BN184" s="137"/>
      <c r="BO184" s="137"/>
      <c r="BP184" s="137"/>
      <c r="BQ184" s="137"/>
    </row>
    <row r="185" spans="1:69" s="84" customFormat="1" ht="30" customHeight="1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159"/>
      <c r="N185" s="159"/>
      <c r="O185" s="46"/>
      <c r="P185" s="46"/>
      <c r="Q185" s="47"/>
      <c r="R185" s="68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218"/>
      <c r="BC185" s="93"/>
      <c r="BD185" s="201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</row>
    <row r="186" spans="1:69" s="84" customFormat="1" ht="30" customHeight="1" x14ac:dyDescent="0.3">
      <c r="A186" s="35"/>
      <c r="B186" s="35"/>
      <c r="C186" s="35"/>
      <c r="D186" s="35"/>
      <c r="E186" s="35"/>
      <c r="F186" s="66"/>
      <c r="G186" s="35"/>
      <c r="H186" s="35"/>
      <c r="I186" s="35"/>
      <c r="J186" s="35"/>
      <c r="K186" s="35"/>
      <c r="L186" s="35"/>
      <c r="N186" s="120"/>
      <c r="O186" s="46"/>
      <c r="P186" s="46"/>
      <c r="Q186" s="47"/>
      <c r="R186" s="68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218"/>
      <c r="BC186" s="93"/>
      <c r="BD186" s="201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</row>
    <row r="187" spans="1:69" s="84" customFormat="1" ht="30" customHeight="1" x14ac:dyDescent="0.3">
      <c r="A187" s="35"/>
      <c r="B187" s="35"/>
      <c r="C187" s="35"/>
      <c r="D187" s="35"/>
      <c r="E187" s="35"/>
      <c r="F187" s="66"/>
      <c r="G187" s="35"/>
      <c r="H187" s="35"/>
      <c r="I187" s="35"/>
      <c r="J187" s="35"/>
      <c r="K187" s="35"/>
      <c r="L187" s="35"/>
      <c r="O187" s="46"/>
      <c r="P187" s="46"/>
      <c r="Q187" s="47"/>
      <c r="R187" s="68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218"/>
      <c r="BC187" s="93"/>
      <c r="BD187" s="201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</row>
    <row r="188" spans="1:69" s="93" customFormat="1" ht="30" customHeight="1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159"/>
      <c r="N188" s="159"/>
      <c r="O188" s="46"/>
      <c r="P188" s="46"/>
      <c r="Q188" s="47"/>
      <c r="R188" s="68"/>
      <c r="BB188" s="218"/>
      <c r="BD188" s="203"/>
      <c r="BE188" s="137"/>
      <c r="BF188" s="137"/>
      <c r="BG188" s="137"/>
      <c r="BH188" s="137"/>
      <c r="BI188" s="137"/>
      <c r="BJ188" s="137"/>
      <c r="BK188" s="137"/>
      <c r="BL188" s="137"/>
      <c r="BM188" s="137"/>
      <c r="BN188" s="137"/>
      <c r="BO188" s="137"/>
      <c r="BP188" s="137"/>
      <c r="BQ188" s="137"/>
    </row>
    <row r="189" spans="1:69" s="93" customFormat="1" ht="30" customHeight="1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159"/>
      <c r="N189" s="159"/>
      <c r="O189" s="46"/>
      <c r="P189" s="46"/>
      <c r="Q189" s="47"/>
      <c r="R189" s="68"/>
      <c r="BB189" s="218"/>
      <c r="BD189" s="203"/>
      <c r="BE189" s="137"/>
      <c r="BF189" s="137"/>
      <c r="BG189" s="137"/>
      <c r="BH189" s="137"/>
      <c r="BI189" s="137"/>
      <c r="BJ189" s="137"/>
      <c r="BK189" s="137"/>
      <c r="BL189" s="137"/>
      <c r="BM189" s="137"/>
      <c r="BN189" s="137"/>
      <c r="BO189" s="137"/>
      <c r="BP189" s="137"/>
      <c r="BQ189" s="137"/>
    </row>
    <row r="190" spans="1:69" s="93" customFormat="1" ht="30" customHeight="1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159"/>
      <c r="N190" s="159"/>
      <c r="O190" s="46"/>
      <c r="P190" s="46"/>
      <c r="Q190" s="47"/>
      <c r="R190" s="68"/>
      <c r="BB190" s="218"/>
      <c r="BD190" s="203"/>
      <c r="BE190" s="137"/>
      <c r="BF190" s="137"/>
      <c r="BG190" s="137"/>
      <c r="BH190" s="137"/>
      <c r="BI190" s="137"/>
      <c r="BJ190" s="137"/>
      <c r="BK190" s="137"/>
      <c r="BL190" s="137"/>
      <c r="BM190" s="137"/>
      <c r="BN190" s="137"/>
      <c r="BO190" s="137"/>
      <c r="BP190" s="137"/>
      <c r="BQ190" s="137"/>
    </row>
    <row r="191" spans="1:69" s="84" customFormat="1" ht="30" customHeight="1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159"/>
      <c r="N191" s="159"/>
      <c r="O191" s="46"/>
      <c r="P191" s="35"/>
      <c r="Q191" s="47"/>
      <c r="R191" s="68"/>
      <c r="BB191" s="220"/>
      <c r="BC191" s="93"/>
      <c r="BD191" s="201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</row>
    <row r="192" spans="1:69" s="84" customFormat="1" ht="30" customHeight="1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159"/>
      <c r="N192" s="159"/>
      <c r="O192" s="46"/>
      <c r="P192" s="46"/>
      <c r="Q192" s="47"/>
      <c r="R192" s="68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218"/>
      <c r="BC192" s="93"/>
      <c r="BD192" s="201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</row>
    <row r="193" spans="1:69" s="93" customFormat="1" ht="30" customHeight="1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159"/>
      <c r="N193" s="159"/>
      <c r="O193" s="46"/>
      <c r="P193" s="46"/>
      <c r="Q193" s="47"/>
      <c r="R193" s="68"/>
      <c r="BB193" s="218"/>
      <c r="BD193" s="203"/>
      <c r="BE193" s="137"/>
      <c r="BF193" s="137"/>
      <c r="BG193" s="137"/>
      <c r="BH193" s="137"/>
      <c r="BI193" s="137"/>
      <c r="BJ193" s="137"/>
      <c r="BK193" s="137"/>
      <c r="BL193" s="137"/>
      <c r="BM193" s="137"/>
      <c r="BN193" s="137"/>
      <c r="BO193" s="137"/>
      <c r="BP193" s="137"/>
      <c r="BQ193" s="137"/>
    </row>
    <row r="194" spans="1:69" s="93" customFormat="1" ht="30" customHeight="1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159"/>
      <c r="N194" s="159"/>
      <c r="O194" s="46"/>
      <c r="P194" s="46"/>
      <c r="Q194" s="47"/>
      <c r="R194" s="68"/>
      <c r="BB194" s="218"/>
      <c r="BD194" s="203"/>
      <c r="BE194" s="137"/>
      <c r="BF194" s="137"/>
      <c r="BG194" s="137"/>
      <c r="BH194" s="137"/>
      <c r="BI194" s="137"/>
      <c r="BJ194" s="137"/>
      <c r="BK194" s="137"/>
      <c r="BL194" s="137"/>
      <c r="BM194" s="137"/>
      <c r="BN194" s="137"/>
      <c r="BO194" s="137"/>
      <c r="BP194" s="137"/>
      <c r="BQ194" s="137"/>
    </row>
    <row r="195" spans="1:69" s="84" customFormat="1" ht="30" customHeight="1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159"/>
      <c r="N195" s="159"/>
      <c r="O195" s="46"/>
      <c r="P195" s="46"/>
      <c r="Q195" s="47"/>
      <c r="R195" s="68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218"/>
      <c r="BC195" s="93"/>
      <c r="BD195" s="201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/>
      <c r="BO195" s="132"/>
      <c r="BP195" s="132"/>
      <c r="BQ195" s="132"/>
    </row>
    <row r="196" spans="1:69" s="84" customFormat="1" ht="30" customHeight="1" x14ac:dyDescent="0.3">
      <c r="A196" s="35"/>
      <c r="B196" s="35"/>
      <c r="C196" s="35"/>
      <c r="D196" s="35"/>
      <c r="E196" s="35"/>
      <c r="F196" s="66"/>
      <c r="G196" s="35"/>
      <c r="H196" s="35"/>
      <c r="I196" s="35"/>
      <c r="J196" s="35"/>
      <c r="K196" s="35"/>
      <c r="L196" s="35"/>
      <c r="M196" s="159"/>
      <c r="N196" s="159"/>
      <c r="O196" s="46"/>
      <c r="P196" s="46"/>
      <c r="Q196" s="47"/>
      <c r="R196" s="68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218"/>
      <c r="BC196" s="93"/>
      <c r="BD196" s="201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</row>
    <row r="197" spans="1:69" s="84" customFormat="1" ht="207" customHeight="1" x14ac:dyDescent="0.3">
      <c r="A197" s="93"/>
      <c r="B197" s="93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46"/>
      <c r="P197" s="93"/>
      <c r="Q197" s="47"/>
      <c r="R197" s="68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218"/>
      <c r="BC197" s="93"/>
      <c r="BD197" s="201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</row>
    <row r="198" spans="1:69" s="84" customFormat="1" ht="30" customHeight="1" x14ac:dyDescent="0.3">
      <c r="A198" s="93"/>
      <c r="B198" s="93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46"/>
      <c r="P198" s="46"/>
      <c r="Q198" s="47"/>
      <c r="R198" s="68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218"/>
      <c r="BC198" s="93"/>
      <c r="BD198" s="201"/>
      <c r="BE198" s="132"/>
      <c r="BF198" s="132"/>
      <c r="BG198" s="132"/>
      <c r="BH198" s="132"/>
      <c r="BI198" s="132"/>
      <c r="BJ198" s="132"/>
      <c r="BK198" s="132"/>
      <c r="BL198" s="132"/>
      <c r="BM198" s="132"/>
      <c r="BN198" s="132"/>
      <c r="BO198" s="132"/>
      <c r="BP198" s="132"/>
      <c r="BQ198" s="132"/>
    </row>
    <row r="199" spans="1:69" s="93" customFormat="1" ht="30" customHeight="1" x14ac:dyDescent="0.3"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46"/>
      <c r="P199" s="46"/>
      <c r="Q199" s="47"/>
      <c r="R199" s="68"/>
      <c r="BB199" s="218"/>
      <c r="BD199" s="203"/>
      <c r="BE199" s="137"/>
      <c r="BF199" s="137"/>
      <c r="BG199" s="137"/>
      <c r="BH199" s="137"/>
      <c r="BI199" s="137"/>
      <c r="BJ199" s="137"/>
      <c r="BK199" s="137"/>
      <c r="BL199" s="137"/>
      <c r="BM199" s="137"/>
      <c r="BN199" s="137"/>
      <c r="BO199" s="137"/>
      <c r="BP199" s="137"/>
      <c r="BQ199" s="137"/>
    </row>
    <row r="200" spans="1:69" s="93" customFormat="1" ht="30" customHeight="1" x14ac:dyDescent="0.3"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46"/>
      <c r="P200" s="46"/>
      <c r="Q200" s="47"/>
      <c r="R200" s="68"/>
      <c r="BB200" s="218"/>
      <c r="BD200" s="203"/>
      <c r="BE200" s="137"/>
      <c r="BF200" s="137"/>
      <c r="BG200" s="137"/>
      <c r="BH200" s="137"/>
      <c r="BI200" s="137"/>
      <c r="BJ200" s="137"/>
      <c r="BK200" s="137"/>
      <c r="BL200" s="137"/>
      <c r="BM200" s="137"/>
      <c r="BN200" s="137"/>
      <c r="BO200" s="137"/>
      <c r="BP200" s="137"/>
      <c r="BQ200" s="137"/>
    </row>
    <row r="201" spans="1:69" s="84" customFormat="1" ht="30" customHeight="1" x14ac:dyDescent="0.3">
      <c r="A201" s="93"/>
      <c r="B201" s="93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46"/>
      <c r="P201" s="35"/>
      <c r="Q201" s="47"/>
      <c r="R201" s="68"/>
      <c r="BB201" s="220"/>
      <c r="BD201" s="201"/>
      <c r="BE201" s="132"/>
      <c r="BF201" s="132"/>
      <c r="BG201" s="132"/>
      <c r="BH201" s="132"/>
      <c r="BI201" s="132"/>
      <c r="BJ201" s="132"/>
      <c r="BK201" s="132"/>
      <c r="BL201" s="132"/>
      <c r="BM201" s="132"/>
      <c r="BN201" s="132"/>
      <c r="BO201" s="132"/>
      <c r="BP201" s="132"/>
      <c r="BQ201" s="132"/>
    </row>
    <row r="202" spans="1:69" s="93" customFormat="1" ht="30" customHeight="1" x14ac:dyDescent="0.3"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46"/>
      <c r="P202" s="46"/>
      <c r="Q202" s="47"/>
      <c r="R202" s="68"/>
      <c r="BB202" s="218"/>
      <c r="BD202" s="203"/>
      <c r="BE202" s="137"/>
      <c r="BF202" s="137"/>
      <c r="BG202" s="137"/>
      <c r="BH202" s="137"/>
      <c r="BI202" s="137"/>
      <c r="BJ202" s="137"/>
      <c r="BK202" s="137"/>
      <c r="BL202" s="137"/>
      <c r="BM202" s="137"/>
      <c r="BN202" s="137"/>
      <c r="BO202" s="137"/>
      <c r="BP202" s="137"/>
      <c r="BQ202" s="137"/>
    </row>
    <row r="203" spans="1:69" s="93" customFormat="1" ht="30" customHeight="1" x14ac:dyDescent="0.3"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46"/>
      <c r="P203" s="46"/>
      <c r="Q203" s="47"/>
      <c r="R203" s="68"/>
      <c r="BB203" s="218"/>
      <c r="BD203" s="203"/>
      <c r="BE203" s="137"/>
      <c r="BF203" s="137"/>
      <c r="BG203" s="137"/>
      <c r="BH203" s="137"/>
      <c r="BI203" s="137"/>
      <c r="BJ203" s="137"/>
      <c r="BK203" s="137"/>
      <c r="BL203" s="137"/>
      <c r="BM203" s="137"/>
      <c r="BN203" s="137"/>
      <c r="BO203" s="137"/>
      <c r="BP203" s="137"/>
      <c r="BQ203" s="137"/>
    </row>
    <row r="204" spans="1:69" s="93" customFormat="1" ht="30" customHeight="1" x14ac:dyDescent="0.3"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46"/>
      <c r="P204" s="46"/>
      <c r="Q204" s="47"/>
      <c r="R204" s="68"/>
      <c r="BB204" s="218"/>
      <c r="BD204" s="203"/>
      <c r="BE204" s="137"/>
      <c r="BF204" s="137"/>
      <c r="BG204" s="137"/>
      <c r="BH204" s="137"/>
      <c r="BI204" s="137"/>
      <c r="BJ204" s="137"/>
      <c r="BK204" s="137"/>
      <c r="BL204" s="137"/>
      <c r="BM204" s="137"/>
      <c r="BN204" s="137"/>
      <c r="BO204" s="137"/>
      <c r="BP204" s="137"/>
      <c r="BQ204" s="137"/>
    </row>
    <row r="205" spans="1:69" s="93" customFormat="1" ht="30" customHeight="1" x14ac:dyDescent="0.3"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46"/>
      <c r="P205" s="46"/>
      <c r="Q205" s="47"/>
      <c r="R205" s="68"/>
      <c r="BB205" s="218"/>
      <c r="BD205" s="203"/>
      <c r="BE205" s="137"/>
      <c r="BF205" s="137"/>
      <c r="BG205" s="137"/>
      <c r="BH205" s="137"/>
      <c r="BI205" s="137"/>
      <c r="BJ205" s="137"/>
      <c r="BK205" s="137"/>
      <c r="BL205" s="137"/>
      <c r="BM205" s="137"/>
      <c r="BN205" s="137"/>
      <c r="BO205" s="137"/>
      <c r="BP205" s="137"/>
      <c r="BQ205" s="137"/>
    </row>
    <row r="206" spans="1:69" s="93" customFormat="1" ht="30" customHeight="1" x14ac:dyDescent="0.3"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46"/>
      <c r="P206" s="46"/>
      <c r="Q206" s="47"/>
      <c r="R206" s="68"/>
      <c r="BB206" s="218"/>
      <c r="BD206" s="203"/>
      <c r="BE206" s="137"/>
      <c r="BF206" s="137"/>
      <c r="BG206" s="137"/>
      <c r="BH206" s="137"/>
      <c r="BI206" s="137"/>
      <c r="BJ206" s="137"/>
      <c r="BK206" s="137"/>
      <c r="BL206" s="137"/>
      <c r="BM206" s="137"/>
      <c r="BN206" s="137"/>
      <c r="BO206" s="137"/>
      <c r="BP206" s="137"/>
      <c r="BQ206" s="137"/>
    </row>
    <row r="207" spans="1:69" s="93" customFormat="1" ht="30" customHeight="1" x14ac:dyDescent="0.3"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46"/>
      <c r="P207" s="46"/>
      <c r="Q207" s="47"/>
      <c r="R207" s="68"/>
      <c r="BB207" s="218"/>
      <c r="BD207" s="203"/>
      <c r="BE207" s="137"/>
      <c r="BF207" s="137"/>
      <c r="BG207" s="137"/>
      <c r="BH207" s="137"/>
      <c r="BI207" s="137"/>
      <c r="BJ207" s="137"/>
      <c r="BK207" s="137"/>
      <c r="BL207" s="137"/>
      <c r="BM207" s="137"/>
      <c r="BN207" s="137"/>
      <c r="BO207" s="137"/>
      <c r="BP207" s="137"/>
      <c r="BQ207" s="137"/>
    </row>
    <row r="208" spans="1:69" s="93" customFormat="1" ht="30" customHeight="1" x14ac:dyDescent="0.3"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46"/>
      <c r="P208" s="46"/>
      <c r="Q208" s="47"/>
      <c r="R208" s="68"/>
      <c r="BB208" s="218"/>
      <c r="BD208" s="203"/>
      <c r="BE208" s="137"/>
      <c r="BF208" s="137"/>
      <c r="BG208" s="137"/>
      <c r="BH208" s="137"/>
      <c r="BI208" s="137"/>
      <c r="BJ208" s="137"/>
      <c r="BK208" s="137"/>
      <c r="BL208" s="137"/>
      <c r="BM208" s="137"/>
      <c r="BN208" s="137"/>
      <c r="BO208" s="137"/>
      <c r="BP208" s="137"/>
      <c r="BQ208" s="137"/>
    </row>
    <row r="209" spans="3:69" s="93" customFormat="1" ht="30" customHeight="1" x14ac:dyDescent="0.3"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46"/>
      <c r="P209" s="46"/>
      <c r="Q209" s="47"/>
      <c r="R209" s="68"/>
      <c r="BB209" s="218"/>
      <c r="BD209" s="203"/>
      <c r="BE209" s="137"/>
      <c r="BF209" s="137"/>
      <c r="BG209" s="137"/>
      <c r="BH209" s="137"/>
      <c r="BI209" s="137"/>
      <c r="BJ209" s="137"/>
      <c r="BK209" s="137"/>
      <c r="BL209" s="137"/>
      <c r="BM209" s="137"/>
      <c r="BN209" s="137"/>
      <c r="BO209" s="137"/>
      <c r="BP209" s="137"/>
      <c r="BQ209" s="137"/>
    </row>
    <row r="210" spans="3:69" s="93" customFormat="1" ht="30" customHeight="1" x14ac:dyDescent="0.3"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46"/>
      <c r="P210" s="46"/>
      <c r="Q210" s="47"/>
      <c r="R210" s="68"/>
      <c r="BB210" s="218"/>
      <c r="BD210" s="203"/>
      <c r="BE210" s="137"/>
      <c r="BF210" s="137"/>
      <c r="BG210" s="137"/>
      <c r="BH210" s="137"/>
      <c r="BI210" s="137"/>
      <c r="BJ210" s="137"/>
      <c r="BK210" s="137"/>
      <c r="BL210" s="137"/>
      <c r="BM210" s="137"/>
      <c r="BN210" s="137"/>
      <c r="BO210" s="137"/>
      <c r="BP210" s="137"/>
      <c r="BQ210" s="137"/>
    </row>
    <row r="211" spans="3:69" s="93" customFormat="1" ht="30" customHeight="1" x14ac:dyDescent="0.3"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46"/>
      <c r="P211" s="46"/>
      <c r="Q211" s="47"/>
      <c r="R211" s="68"/>
      <c r="BB211" s="218"/>
      <c r="BD211" s="203"/>
      <c r="BE211" s="137"/>
      <c r="BF211" s="137"/>
      <c r="BG211" s="137"/>
      <c r="BH211" s="137"/>
      <c r="BI211" s="137"/>
      <c r="BJ211" s="137"/>
      <c r="BK211" s="137"/>
      <c r="BL211" s="137"/>
      <c r="BM211" s="137"/>
      <c r="BN211" s="137"/>
      <c r="BO211" s="137"/>
      <c r="BP211" s="137"/>
      <c r="BQ211" s="137"/>
    </row>
    <row r="212" spans="3:69" s="93" customFormat="1" ht="30" customHeight="1" x14ac:dyDescent="0.3"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46"/>
      <c r="P212" s="46"/>
      <c r="Q212" s="47"/>
      <c r="R212" s="68"/>
      <c r="BB212" s="218"/>
      <c r="BD212" s="203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</row>
    <row r="213" spans="3:69" s="93" customFormat="1" ht="30" customHeight="1" x14ac:dyDescent="0.3"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46"/>
      <c r="P213" s="46"/>
      <c r="Q213" s="47"/>
      <c r="R213" s="68"/>
      <c r="BB213" s="218"/>
      <c r="BD213" s="203"/>
      <c r="BE213" s="137"/>
      <c r="BF213" s="137"/>
      <c r="BG213" s="137"/>
      <c r="BH213" s="137"/>
      <c r="BI213" s="137"/>
      <c r="BJ213" s="137"/>
      <c r="BK213" s="137"/>
      <c r="BL213" s="137"/>
      <c r="BM213" s="137"/>
      <c r="BN213" s="137"/>
      <c r="BO213" s="137"/>
      <c r="BP213" s="137"/>
      <c r="BQ213" s="137"/>
    </row>
    <row r="214" spans="3:69" s="93" customFormat="1" ht="93" customHeight="1" x14ac:dyDescent="0.3"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63"/>
      <c r="N214" s="163"/>
      <c r="O214" s="46"/>
      <c r="Q214" s="47"/>
      <c r="R214" s="68"/>
      <c r="BB214" s="218"/>
      <c r="BD214" s="203"/>
      <c r="BE214" s="137"/>
      <c r="BF214" s="137"/>
      <c r="BG214" s="137"/>
      <c r="BH214" s="137"/>
      <c r="BI214" s="137"/>
      <c r="BJ214" s="137"/>
      <c r="BK214" s="137"/>
      <c r="BL214" s="137"/>
      <c r="BM214" s="137"/>
      <c r="BN214" s="137"/>
      <c r="BO214" s="137"/>
      <c r="BP214" s="137"/>
      <c r="BQ214" s="137"/>
    </row>
    <row r="215" spans="3:69" s="93" customFormat="1" ht="30" customHeight="1" x14ac:dyDescent="0.3"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46"/>
      <c r="P215" s="46"/>
      <c r="Q215" s="47"/>
      <c r="R215" s="68"/>
      <c r="BB215" s="218"/>
      <c r="BD215" s="203"/>
      <c r="BE215" s="137"/>
      <c r="BF215" s="137"/>
      <c r="BG215" s="137"/>
      <c r="BH215" s="137"/>
      <c r="BI215" s="137"/>
      <c r="BJ215" s="137"/>
      <c r="BK215" s="137"/>
      <c r="BL215" s="137"/>
      <c r="BM215" s="137"/>
      <c r="BN215" s="137"/>
      <c r="BO215" s="137"/>
      <c r="BP215" s="137"/>
      <c r="BQ215" s="137"/>
    </row>
    <row r="216" spans="3:69" s="93" customFormat="1" ht="30" customHeight="1" x14ac:dyDescent="0.3"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46"/>
      <c r="P216" s="46"/>
      <c r="Q216" s="47"/>
      <c r="R216" s="68"/>
      <c r="BB216" s="218"/>
      <c r="BD216" s="203"/>
      <c r="BE216" s="137"/>
      <c r="BF216" s="137"/>
      <c r="BG216" s="137"/>
      <c r="BH216" s="137"/>
      <c r="BI216" s="137"/>
      <c r="BJ216" s="137"/>
      <c r="BK216" s="137"/>
      <c r="BL216" s="137"/>
      <c r="BM216" s="137"/>
      <c r="BN216" s="137"/>
      <c r="BO216" s="137"/>
      <c r="BP216" s="137"/>
      <c r="BQ216" s="137"/>
    </row>
    <row r="217" spans="3:69" s="93" customFormat="1" ht="30" customHeight="1" x14ac:dyDescent="0.3"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46"/>
      <c r="P217" s="46"/>
      <c r="Q217" s="47"/>
      <c r="R217" s="68"/>
      <c r="BB217" s="218"/>
      <c r="BD217" s="203"/>
      <c r="BE217" s="137"/>
      <c r="BF217" s="137"/>
      <c r="BG217" s="137"/>
      <c r="BH217" s="137"/>
      <c r="BI217" s="137"/>
      <c r="BJ217" s="137"/>
      <c r="BK217" s="137"/>
      <c r="BL217" s="137"/>
      <c r="BM217" s="137"/>
      <c r="BN217" s="137"/>
      <c r="BO217" s="137"/>
      <c r="BP217" s="137"/>
      <c r="BQ217" s="137"/>
    </row>
    <row r="218" spans="3:69" s="93" customFormat="1" ht="48" customHeight="1" x14ac:dyDescent="0.3"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84"/>
      <c r="N218" s="84"/>
      <c r="O218" s="46"/>
      <c r="P218" s="46"/>
      <c r="Q218" s="47"/>
      <c r="R218" s="68"/>
      <c r="BB218" s="218"/>
      <c r="BD218" s="203"/>
      <c r="BE218" s="137"/>
      <c r="BF218" s="137"/>
      <c r="BG218" s="137"/>
      <c r="BH218" s="137"/>
      <c r="BI218" s="137"/>
      <c r="BJ218" s="137"/>
      <c r="BK218" s="137"/>
      <c r="BL218" s="137"/>
      <c r="BM218" s="137"/>
      <c r="BN218" s="137"/>
      <c r="BO218" s="137"/>
      <c r="BP218" s="137"/>
      <c r="BQ218" s="137"/>
    </row>
    <row r="219" spans="3:69" s="93" customFormat="1" ht="90" customHeight="1" x14ac:dyDescent="0.3"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46"/>
      <c r="P219" s="46"/>
      <c r="Q219" s="47"/>
      <c r="R219" s="68"/>
      <c r="BB219" s="218"/>
      <c r="BD219" s="203"/>
      <c r="BE219" s="137"/>
      <c r="BF219" s="137"/>
      <c r="BG219" s="137"/>
      <c r="BH219" s="137"/>
      <c r="BI219" s="137"/>
      <c r="BJ219" s="137"/>
      <c r="BK219" s="137"/>
      <c r="BL219" s="137"/>
      <c r="BM219" s="137"/>
      <c r="BN219" s="137"/>
      <c r="BO219" s="137"/>
      <c r="BP219" s="137"/>
      <c r="BQ219" s="137"/>
    </row>
    <row r="220" spans="3:69" s="93" customFormat="1" ht="90" customHeight="1" x14ac:dyDescent="0.3"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46"/>
      <c r="P220" s="46"/>
      <c r="Q220" s="47"/>
      <c r="R220" s="68"/>
      <c r="BB220" s="218"/>
      <c r="BD220" s="203"/>
      <c r="BE220" s="137"/>
      <c r="BF220" s="137"/>
      <c r="BG220" s="137"/>
      <c r="BH220" s="137"/>
      <c r="BI220" s="137"/>
      <c r="BJ220" s="137"/>
      <c r="BK220" s="137"/>
      <c r="BL220" s="137"/>
      <c r="BM220" s="137"/>
      <c r="BN220" s="137"/>
      <c r="BO220" s="137"/>
      <c r="BP220" s="137"/>
      <c r="BQ220" s="137"/>
    </row>
    <row r="221" spans="3:69" s="93" customFormat="1" ht="30" customHeight="1" x14ac:dyDescent="0.3"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46"/>
      <c r="P221" s="46"/>
      <c r="Q221" s="47"/>
      <c r="R221" s="68"/>
      <c r="BB221" s="218"/>
      <c r="BD221" s="203"/>
      <c r="BE221" s="137"/>
      <c r="BF221" s="137"/>
      <c r="BG221" s="137"/>
      <c r="BH221" s="137"/>
      <c r="BI221" s="137"/>
      <c r="BJ221" s="137"/>
      <c r="BK221" s="137"/>
      <c r="BL221" s="137"/>
      <c r="BM221" s="137"/>
      <c r="BN221" s="137"/>
      <c r="BO221" s="137"/>
      <c r="BP221" s="137"/>
      <c r="BQ221" s="137"/>
    </row>
    <row r="222" spans="3:69" s="93" customFormat="1" ht="48" customHeight="1" x14ac:dyDescent="0.3"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84"/>
      <c r="N222" s="84"/>
      <c r="O222" s="46"/>
      <c r="P222" s="46"/>
      <c r="Q222" s="47"/>
      <c r="R222" s="68"/>
      <c r="BB222" s="218"/>
      <c r="BD222" s="203"/>
      <c r="BE222" s="137"/>
      <c r="BF222" s="137"/>
      <c r="BG222" s="137"/>
      <c r="BH222" s="137"/>
      <c r="BI222" s="137"/>
      <c r="BJ222" s="137"/>
      <c r="BK222" s="137"/>
      <c r="BL222" s="137"/>
      <c r="BM222" s="137"/>
      <c r="BN222" s="137"/>
      <c r="BO222" s="137"/>
      <c r="BP222" s="137"/>
      <c r="BQ222" s="137"/>
    </row>
    <row r="223" spans="3:69" s="93" customFormat="1" ht="90" customHeight="1" x14ac:dyDescent="0.3"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46"/>
      <c r="P223" s="46"/>
      <c r="Q223" s="47"/>
      <c r="R223" s="68"/>
      <c r="BB223" s="218"/>
      <c r="BD223" s="203"/>
      <c r="BE223" s="137"/>
      <c r="BF223" s="137"/>
      <c r="BG223" s="137"/>
      <c r="BH223" s="137"/>
      <c r="BI223" s="137"/>
      <c r="BJ223" s="137"/>
      <c r="BK223" s="137"/>
      <c r="BL223" s="137"/>
      <c r="BM223" s="137"/>
      <c r="BN223" s="137"/>
      <c r="BO223" s="137"/>
      <c r="BP223" s="137"/>
      <c r="BQ223" s="137"/>
    </row>
    <row r="224" spans="3:69" s="93" customFormat="1" ht="90" customHeight="1" x14ac:dyDescent="0.3"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46"/>
      <c r="P224" s="46"/>
      <c r="Q224" s="47"/>
      <c r="R224" s="68"/>
      <c r="BB224" s="218"/>
      <c r="BD224" s="203"/>
      <c r="BE224" s="137"/>
      <c r="BF224" s="137"/>
      <c r="BG224" s="137"/>
      <c r="BH224" s="137"/>
      <c r="BI224" s="137"/>
      <c r="BJ224" s="137"/>
      <c r="BK224" s="137"/>
      <c r="BL224" s="137"/>
      <c r="BM224" s="137"/>
      <c r="BN224" s="137"/>
      <c r="BO224" s="137"/>
      <c r="BP224" s="137"/>
      <c r="BQ224" s="137"/>
    </row>
    <row r="225" spans="3:69" s="93" customFormat="1" ht="90" customHeight="1" x14ac:dyDescent="0.3"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46"/>
      <c r="P225" s="46"/>
      <c r="Q225" s="47"/>
      <c r="R225" s="68"/>
      <c r="BB225" s="218"/>
      <c r="BD225" s="203"/>
      <c r="BE225" s="137"/>
      <c r="BF225" s="137"/>
      <c r="BG225" s="137"/>
      <c r="BH225" s="137"/>
      <c r="BI225" s="137"/>
      <c r="BJ225" s="137"/>
      <c r="BK225" s="137"/>
      <c r="BL225" s="137"/>
      <c r="BM225" s="137"/>
      <c r="BN225" s="137"/>
      <c r="BO225" s="137"/>
      <c r="BP225" s="137"/>
      <c r="BQ225" s="137"/>
    </row>
    <row r="226" spans="3:69" s="93" customFormat="1" ht="70.5" customHeight="1" x14ac:dyDescent="0.3"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46"/>
      <c r="P226" s="46"/>
      <c r="Q226" s="47"/>
      <c r="R226" s="68"/>
      <c r="BB226" s="218"/>
      <c r="BD226" s="203"/>
      <c r="BE226" s="137"/>
      <c r="BF226" s="137"/>
      <c r="BG226" s="137"/>
      <c r="BH226" s="137"/>
      <c r="BI226" s="137"/>
      <c r="BJ226" s="137"/>
      <c r="BK226" s="137"/>
      <c r="BL226" s="137"/>
      <c r="BM226" s="137"/>
      <c r="BN226" s="137"/>
      <c r="BO226" s="137"/>
      <c r="BP226" s="137"/>
      <c r="BQ226" s="137"/>
    </row>
    <row r="227" spans="3:69" s="93" customFormat="1" ht="30" customHeight="1" x14ac:dyDescent="0.3"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46"/>
      <c r="P227" s="46"/>
      <c r="Q227" s="47"/>
      <c r="R227" s="68"/>
      <c r="BB227" s="218"/>
      <c r="BD227" s="203"/>
      <c r="BE227" s="137"/>
      <c r="BF227" s="137"/>
      <c r="BG227" s="137"/>
      <c r="BH227" s="137"/>
      <c r="BI227" s="137"/>
      <c r="BJ227" s="137"/>
      <c r="BK227" s="137"/>
      <c r="BL227" s="137"/>
      <c r="BM227" s="137"/>
      <c r="BN227" s="137"/>
      <c r="BO227" s="137"/>
      <c r="BP227" s="137"/>
      <c r="BQ227" s="137"/>
    </row>
    <row r="228" spans="3:69" s="93" customFormat="1" ht="90" customHeight="1" x14ac:dyDescent="0.3"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46"/>
      <c r="P228" s="46"/>
      <c r="Q228" s="47"/>
      <c r="R228" s="68"/>
      <c r="BB228" s="218"/>
      <c r="BD228" s="203"/>
      <c r="BE228" s="137"/>
      <c r="BF228" s="137"/>
      <c r="BG228" s="137"/>
      <c r="BH228" s="137"/>
      <c r="BI228" s="137"/>
      <c r="BJ228" s="137"/>
      <c r="BK228" s="137"/>
      <c r="BL228" s="137"/>
      <c r="BM228" s="137"/>
      <c r="BN228" s="137"/>
      <c r="BO228" s="137"/>
      <c r="BP228" s="137"/>
      <c r="BQ228" s="137"/>
    </row>
    <row r="229" spans="3:69" s="93" customFormat="1" ht="30" customHeight="1" x14ac:dyDescent="0.3"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46"/>
      <c r="P229" s="46"/>
      <c r="Q229" s="47"/>
      <c r="R229" s="68"/>
      <c r="BB229" s="218"/>
      <c r="BD229" s="203"/>
      <c r="BE229" s="137"/>
      <c r="BF229" s="137"/>
      <c r="BG229" s="137"/>
      <c r="BH229" s="137"/>
      <c r="BI229" s="137"/>
      <c r="BJ229" s="137"/>
      <c r="BK229" s="137"/>
      <c r="BL229" s="137"/>
      <c r="BM229" s="137"/>
      <c r="BN229" s="137"/>
      <c r="BO229" s="137"/>
      <c r="BP229" s="137"/>
      <c r="BQ229" s="137"/>
    </row>
    <row r="230" spans="3:69" s="93" customFormat="1" ht="30" customHeight="1" x14ac:dyDescent="0.3"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46"/>
      <c r="P230" s="46"/>
      <c r="Q230" s="47"/>
      <c r="R230" s="68"/>
      <c r="BB230" s="218"/>
      <c r="BD230" s="203"/>
      <c r="BE230" s="137"/>
      <c r="BF230" s="137"/>
      <c r="BG230" s="137"/>
      <c r="BH230" s="137"/>
      <c r="BI230" s="137"/>
      <c r="BJ230" s="137"/>
      <c r="BK230" s="137"/>
      <c r="BL230" s="137"/>
      <c r="BM230" s="137"/>
      <c r="BN230" s="137"/>
      <c r="BO230" s="137"/>
      <c r="BP230" s="137"/>
      <c r="BQ230" s="137"/>
    </row>
    <row r="231" spans="3:69" s="93" customFormat="1" ht="30" customHeight="1" x14ac:dyDescent="0.3"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46"/>
      <c r="P231" s="46"/>
      <c r="Q231" s="47"/>
      <c r="R231" s="68"/>
      <c r="BB231" s="218"/>
      <c r="BD231" s="203"/>
      <c r="BE231" s="137"/>
      <c r="BF231" s="137"/>
      <c r="BG231" s="137"/>
      <c r="BH231" s="137"/>
      <c r="BI231" s="137"/>
      <c r="BJ231" s="137"/>
      <c r="BK231" s="137"/>
      <c r="BL231" s="137"/>
      <c r="BM231" s="137"/>
      <c r="BN231" s="137"/>
      <c r="BO231" s="137"/>
      <c r="BP231" s="137"/>
      <c r="BQ231" s="137"/>
    </row>
    <row r="232" spans="3:69" s="93" customFormat="1" ht="30" customHeight="1" x14ac:dyDescent="0.3">
      <c r="C232" s="159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46"/>
      <c r="P232" s="46"/>
      <c r="Q232" s="47"/>
      <c r="R232" s="68"/>
      <c r="BB232" s="218"/>
      <c r="BD232" s="203"/>
      <c r="BE232" s="137"/>
      <c r="BF232" s="137"/>
      <c r="BG232" s="137"/>
      <c r="BH232" s="137"/>
      <c r="BI232" s="137"/>
      <c r="BJ232" s="137"/>
      <c r="BK232" s="137"/>
      <c r="BL232" s="137"/>
      <c r="BM232" s="137"/>
      <c r="BN232" s="137"/>
      <c r="BO232" s="137"/>
      <c r="BP232" s="137"/>
      <c r="BQ232" s="137"/>
    </row>
    <row r="233" spans="3:69" s="93" customFormat="1" ht="30" customHeight="1" x14ac:dyDescent="0.3"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46"/>
      <c r="P233" s="46"/>
      <c r="Q233" s="47"/>
      <c r="R233" s="68"/>
      <c r="BB233" s="218"/>
      <c r="BD233" s="203"/>
      <c r="BE233" s="137"/>
      <c r="BF233" s="137"/>
      <c r="BG233" s="137"/>
      <c r="BH233" s="137"/>
      <c r="BI233" s="137"/>
      <c r="BJ233" s="137"/>
      <c r="BK233" s="137"/>
      <c r="BL233" s="137"/>
      <c r="BM233" s="137"/>
      <c r="BN233" s="137"/>
      <c r="BO233" s="137"/>
      <c r="BP233" s="137"/>
      <c r="BQ233" s="137"/>
    </row>
    <row r="234" spans="3:69" s="93" customFormat="1" ht="30" customHeight="1" x14ac:dyDescent="0.3"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46"/>
      <c r="P234" s="46"/>
      <c r="Q234" s="47"/>
      <c r="R234" s="68"/>
      <c r="BB234" s="218"/>
      <c r="BD234" s="203"/>
      <c r="BE234" s="137"/>
      <c r="BF234" s="137"/>
      <c r="BG234" s="137"/>
      <c r="BH234" s="137"/>
      <c r="BI234" s="137"/>
      <c r="BJ234" s="137"/>
      <c r="BK234" s="137"/>
      <c r="BL234" s="137"/>
      <c r="BM234" s="137"/>
      <c r="BN234" s="137"/>
      <c r="BO234" s="137"/>
      <c r="BP234" s="137"/>
      <c r="BQ234" s="137"/>
    </row>
    <row r="235" spans="3:69" s="93" customFormat="1" ht="30" customHeight="1" x14ac:dyDescent="0.3"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46"/>
      <c r="P235" s="46"/>
      <c r="Q235" s="47"/>
      <c r="R235" s="68"/>
      <c r="BB235" s="218"/>
      <c r="BD235" s="203"/>
      <c r="BE235" s="137"/>
      <c r="BF235" s="137"/>
      <c r="BG235" s="137"/>
      <c r="BH235" s="137"/>
      <c r="BI235" s="137"/>
      <c r="BJ235" s="137"/>
      <c r="BK235" s="137"/>
      <c r="BL235" s="137"/>
      <c r="BM235" s="137"/>
      <c r="BN235" s="137"/>
      <c r="BO235" s="137"/>
      <c r="BP235" s="137"/>
      <c r="BQ235" s="137"/>
    </row>
    <row r="236" spans="3:69" s="93" customFormat="1" ht="30" customHeight="1" x14ac:dyDescent="0.3"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46"/>
      <c r="P236" s="46"/>
      <c r="Q236" s="47"/>
      <c r="R236" s="68"/>
      <c r="BB236" s="218"/>
      <c r="BD236" s="203"/>
      <c r="BE236" s="137"/>
      <c r="BF236" s="137"/>
      <c r="BG236" s="137"/>
      <c r="BH236" s="137"/>
      <c r="BI236" s="137"/>
      <c r="BJ236" s="137"/>
      <c r="BK236" s="137"/>
      <c r="BL236" s="137"/>
      <c r="BM236" s="137"/>
      <c r="BN236" s="137"/>
      <c r="BO236" s="137"/>
      <c r="BP236" s="137"/>
      <c r="BQ236" s="137"/>
    </row>
    <row r="237" spans="3:69" s="93" customFormat="1" ht="90" customHeight="1" x14ac:dyDescent="0.3"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P237" s="46"/>
      <c r="Q237" s="47"/>
      <c r="R237" s="68"/>
      <c r="BB237" s="218"/>
      <c r="BD237" s="203"/>
      <c r="BE237" s="137"/>
      <c r="BF237" s="137"/>
      <c r="BG237" s="137"/>
      <c r="BH237" s="137"/>
      <c r="BI237" s="137"/>
      <c r="BJ237" s="137"/>
      <c r="BK237" s="137"/>
      <c r="BL237" s="137"/>
      <c r="BM237" s="137"/>
      <c r="BN237" s="137"/>
      <c r="BO237" s="137"/>
      <c r="BP237" s="137"/>
      <c r="BQ237" s="137"/>
    </row>
    <row r="238" spans="3:69" s="93" customFormat="1" ht="144.75" customHeight="1" x14ac:dyDescent="0.3"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P238" s="46"/>
      <c r="Q238" s="47"/>
      <c r="R238" s="68"/>
      <c r="BB238" s="218"/>
      <c r="BD238" s="203"/>
      <c r="BE238" s="137"/>
      <c r="BF238" s="137"/>
      <c r="BG238" s="137"/>
      <c r="BH238" s="137"/>
      <c r="BI238" s="137"/>
      <c r="BJ238" s="137"/>
      <c r="BK238" s="137"/>
      <c r="BL238" s="137"/>
      <c r="BM238" s="137"/>
      <c r="BN238" s="137"/>
      <c r="BO238" s="137"/>
      <c r="BP238" s="137"/>
      <c r="BQ238" s="137"/>
    </row>
    <row r="239" spans="3:69" s="93" customFormat="1" ht="30" customHeight="1" x14ac:dyDescent="0.3"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46"/>
      <c r="P239" s="46"/>
      <c r="Q239" s="47"/>
      <c r="R239" s="68"/>
      <c r="BB239" s="218"/>
      <c r="BD239" s="203"/>
      <c r="BE239" s="137"/>
      <c r="BF239" s="137"/>
      <c r="BG239" s="137"/>
      <c r="BH239" s="137"/>
      <c r="BI239" s="137"/>
      <c r="BJ239" s="137"/>
      <c r="BK239" s="137"/>
      <c r="BL239" s="137"/>
      <c r="BM239" s="137"/>
      <c r="BN239" s="137"/>
      <c r="BO239" s="137"/>
      <c r="BP239" s="137"/>
      <c r="BQ239" s="137"/>
    </row>
    <row r="240" spans="3:69" s="93" customFormat="1" ht="30" customHeight="1" x14ac:dyDescent="0.3"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46"/>
      <c r="P240" s="46"/>
      <c r="Q240" s="47"/>
      <c r="R240" s="68"/>
      <c r="BB240" s="218"/>
      <c r="BD240" s="203"/>
      <c r="BE240" s="137"/>
      <c r="BF240" s="137"/>
      <c r="BG240" s="137"/>
      <c r="BH240" s="137"/>
      <c r="BI240" s="137"/>
      <c r="BJ240" s="137"/>
      <c r="BK240" s="137"/>
      <c r="BL240" s="137"/>
      <c r="BM240" s="137"/>
      <c r="BN240" s="137"/>
      <c r="BO240" s="137"/>
      <c r="BP240" s="137"/>
      <c r="BQ240" s="137"/>
    </row>
    <row r="241" spans="3:69" s="93" customFormat="1" ht="30" customHeight="1" x14ac:dyDescent="0.3"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46"/>
      <c r="P241" s="46"/>
      <c r="Q241" s="47"/>
      <c r="R241" s="68"/>
      <c r="BB241" s="218"/>
      <c r="BD241" s="203"/>
      <c r="BE241" s="137"/>
      <c r="BF241" s="137"/>
      <c r="BG241" s="137"/>
      <c r="BH241" s="137"/>
      <c r="BI241" s="137"/>
      <c r="BJ241" s="137"/>
      <c r="BK241" s="137"/>
      <c r="BL241" s="137"/>
      <c r="BM241" s="137"/>
      <c r="BN241" s="137"/>
      <c r="BO241" s="137"/>
      <c r="BP241" s="137"/>
      <c r="BQ241" s="137"/>
    </row>
    <row r="242" spans="3:69" s="93" customFormat="1" ht="30" customHeight="1" x14ac:dyDescent="0.3"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46"/>
      <c r="P242" s="46"/>
      <c r="Q242" s="47"/>
      <c r="R242" s="68"/>
      <c r="BB242" s="218"/>
      <c r="BD242" s="203"/>
      <c r="BE242" s="137"/>
      <c r="BF242" s="137"/>
      <c r="BG242" s="137"/>
      <c r="BH242" s="137"/>
      <c r="BI242" s="137"/>
      <c r="BJ242" s="137"/>
      <c r="BK242" s="137"/>
      <c r="BL242" s="137"/>
      <c r="BM242" s="137"/>
      <c r="BN242" s="137"/>
      <c r="BO242" s="137"/>
      <c r="BP242" s="137"/>
      <c r="BQ242" s="137"/>
    </row>
    <row r="243" spans="3:69" s="93" customFormat="1" ht="30" customHeight="1" x14ac:dyDescent="0.3"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46"/>
      <c r="P243" s="46"/>
      <c r="Q243" s="47"/>
      <c r="R243" s="68"/>
      <c r="BB243" s="218"/>
      <c r="BD243" s="203"/>
      <c r="BE243" s="137"/>
      <c r="BF243" s="137"/>
      <c r="BG243" s="137"/>
      <c r="BH243" s="137"/>
      <c r="BI243" s="137"/>
      <c r="BJ243" s="137"/>
      <c r="BK243" s="137"/>
      <c r="BL243" s="137"/>
      <c r="BM243" s="137"/>
      <c r="BN243" s="137"/>
      <c r="BO243" s="137"/>
      <c r="BP243" s="137"/>
      <c r="BQ243" s="137"/>
    </row>
    <row r="244" spans="3:69" s="93" customFormat="1" ht="90" customHeight="1" x14ac:dyDescent="0.3"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P244" s="46"/>
      <c r="Q244" s="47"/>
      <c r="R244" s="68"/>
      <c r="BB244" s="218"/>
      <c r="BD244" s="203"/>
      <c r="BE244" s="137"/>
      <c r="BF244" s="137"/>
      <c r="BG244" s="137"/>
      <c r="BH244" s="137"/>
      <c r="BI244" s="137"/>
      <c r="BJ244" s="137"/>
      <c r="BK244" s="137"/>
      <c r="BL244" s="137"/>
      <c r="BM244" s="137"/>
      <c r="BN244" s="137"/>
      <c r="BO244" s="137"/>
      <c r="BP244" s="137"/>
      <c r="BQ244" s="137"/>
    </row>
    <row r="245" spans="3:69" s="93" customFormat="1" ht="90" customHeight="1" x14ac:dyDescent="0.3"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P245" s="46"/>
      <c r="Q245" s="47"/>
      <c r="R245" s="68"/>
      <c r="BB245" s="218"/>
      <c r="BD245" s="203"/>
      <c r="BE245" s="137"/>
      <c r="BF245" s="137"/>
      <c r="BG245" s="137"/>
      <c r="BH245" s="137"/>
      <c r="BI245" s="137"/>
      <c r="BJ245" s="137"/>
      <c r="BK245" s="137"/>
      <c r="BL245" s="137"/>
      <c r="BM245" s="137"/>
      <c r="BN245" s="137"/>
      <c r="BO245" s="137"/>
      <c r="BP245" s="137"/>
      <c r="BQ245" s="137"/>
    </row>
    <row r="246" spans="3:69" s="93" customFormat="1" ht="90" customHeight="1" x14ac:dyDescent="0.3"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P246" s="46"/>
      <c r="Q246" s="47"/>
      <c r="R246" s="68"/>
      <c r="BB246" s="218"/>
      <c r="BD246" s="203"/>
      <c r="BE246" s="137"/>
      <c r="BF246" s="137"/>
      <c r="BG246" s="137"/>
      <c r="BH246" s="137"/>
      <c r="BI246" s="137"/>
      <c r="BJ246" s="137"/>
      <c r="BK246" s="137"/>
      <c r="BL246" s="137"/>
      <c r="BM246" s="137"/>
      <c r="BN246" s="137"/>
      <c r="BO246" s="137"/>
      <c r="BP246" s="137"/>
      <c r="BQ246" s="137"/>
    </row>
    <row r="247" spans="3:69" s="93" customFormat="1" ht="90" customHeight="1" x14ac:dyDescent="0.3"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P247" s="46"/>
      <c r="BB247" s="218"/>
      <c r="BD247" s="203"/>
      <c r="BE247" s="137"/>
      <c r="BF247" s="137"/>
      <c r="BG247" s="137"/>
      <c r="BH247" s="137"/>
      <c r="BI247" s="137"/>
      <c r="BJ247" s="137"/>
      <c r="BK247" s="137"/>
      <c r="BL247" s="137"/>
      <c r="BM247" s="137"/>
      <c r="BN247" s="137"/>
      <c r="BO247" s="137"/>
      <c r="BP247" s="137"/>
      <c r="BQ247" s="137"/>
    </row>
    <row r="248" spans="3:69" s="93" customFormat="1" ht="90" customHeight="1" x14ac:dyDescent="0.3"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P248" s="46"/>
      <c r="BB248" s="218"/>
      <c r="BD248" s="203"/>
      <c r="BE248" s="137"/>
      <c r="BF248" s="137"/>
      <c r="BG248" s="137"/>
      <c r="BH248" s="137"/>
      <c r="BI248" s="137"/>
      <c r="BJ248" s="137"/>
      <c r="BK248" s="137"/>
      <c r="BL248" s="137"/>
      <c r="BM248" s="137"/>
      <c r="BN248" s="137"/>
      <c r="BO248" s="137"/>
      <c r="BP248" s="137"/>
      <c r="BQ248" s="137"/>
    </row>
    <row r="249" spans="3:69" s="93" customFormat="1" ht="90" customHeight="1" x14ac:dyDescent="0.3"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P249" s="46"/>
      <c r="BB249" s="218"/>
      <c r="BD249" s="203"/>
      <c r="BE249" s="137"/>
      <c r="BF249" s="137"/>
      <c r="BG249" s="137"/>
      <c r="BH249" s="137"/>
      <c r="BI249" s="137"/>
      <c r="BJ249" s="137"/>
      <c r="BK249" s="137"/>
      <c r="BL249" s="137"/>
      <c r="BM249" s="137"/>
      <c r="BN249" s="137"/>
      <c r="BO249" s="137"/>
      <c r="BP249" s="137"/>
      <c r="BQ249" s="137"/>
    </row>
    <row r="250" spans="3:69" s="93" customFormat="1" ht="90" customHeight="1" x14ac:dyDescent="0.3"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P250" s="46"/>
      <c r="BB250" s="218"/>
      <c r="BD250" s="203"/>
      <c r="BE250" s="137"/>
      <c r="BF250" s="137"/>
      <c r="BG250" s="137"/>
      <c r="BH250" s="137"/>
      <c r="BI250" s="137"/>
      <c r="BJ250" s="137"/>
      <c r="BK250" s="137"/>
      <c r="BL250" s="137"/>
      <c r="BM250" s="137"/>
      <c r="BN250" s="137"/>
      <c r="BO250" s="137"/>
      <c r="BP250" s="137"/>
      <c r="BQ250" s="137"/>
    </row>
    <row r="251" spans="3:69" s="93" customFormat="1" ht="90" customHeight="1" x14ac:dyDescent="0.3"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P251" s="46"/>
      <c r="BB251" s="218"/>
      <c r="BD251" s="203"/>
      <c r="BE251" s="137"/>
      <c r="BF251" s="137"/>
      <c r="BG251" s="137"/>
      <c r="BH251" s="137"/>
      <c r="BI251" s="137"/>
      <c r="BJ251" s="137"/>
      <c r="BK251" s="137"/>
      <c r="BL251" s="137"/>
      <c r="BM251" s="137"/>
      <c r="BN251" s="137"/>
      <c r="BO251" s="137"/>
      <c r="BP251" s="137"/>
      <c r="BQ251" s="137"/>
    </row>
    <row r="252" spans="3:69" s="93" customFormat="1" ht="90" customHeight="1" x14ac:dyDescent="0.3"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P252" s="46"/>
      <c r="BB252" s="218"/>
      <c r="BD252" s="203"/>
      <c r="BE252" s="137"/>
      <c r="BF252" s="137"/>
      <c r="BG252" s="137"/>
      <c r="BH252" s="137"/>
      <c r="BI252" s="137"/>
      <c r="BJ252" s="137"/>
      <c r="BK252" s="137"/>
      <c r="BL252" s="137"/>
      <c r="BM252" s="137"/>
      <c r="BN252" s="137"/>
      <c r="BO252" s="137"/>
      <c r="BP252" s="137"/>
      <c r="BQ252" s="137"/>
    </row>
    <row r="253" spans="3:69" s="93" customFormat="1" ht="90" customHeight="1" x14ac:dyDescent="0.3"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P253" s="46"/>
      <c r="BB253" s="218"/>
      <c r="BD253" s="203"/>
      <c r="BE253" s="137"/>
      <c r="BF253" s="137"/>
      <c r="BG253" s="137"/>
      <c r="BH253" s="137"/>
      <c r="BI253" s="137"/>
      <c r="BJ253" s="137"/>
      <c r="BK253" s="137"/>
      <c r="BL253" s="137"/>
      <c r="BM253" s="137"/>
      <c r="BN253" s="137"/>
      <c r="BO253" s="137"/>
      <c r="BP253" s="137"/>
      <c r="BQ253" s="137"/>
    </row>
    <row r="254" spans="3:69" s="93" customFormat="1" ht="90" customHeight="1" x14ac:dyDescent="0.3"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P254" s="46"/>
      <c r="BB254" s="218"/>
      <c r="BD254" s="203"/>
      <c r="BE254" s="137"/>
      <c r="BF254" s="137"/>
      <c r="BG254" s="137"/>
      <c r="BH254" s="137"/>
      <c r="BI254" s="137"/>
      <c r="BJ254" s="137"/>
      <c r="BK254" s="137"/>
      <c r="BL254" s="137"/>
      <c r="BM254" s="137"/>
      <c r="BN254" s="137"/>
      <c r="BO254" s="137"/>
      <c r="BP254" s="137"/>
      <c r="BQ254" s="137"/>
    </row>
    <row r="255" spans="3:69" s="93" customFormat="1" ht="90" customHeight="1" x14ac:dyDescent="0.3"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P255" s="46"/>
      <c r="BB255" s="218"/>
      <c r="BD255" s="203"/>
      <c r="BE255" s="137"/>
      <c r="BF255" s="137"/>
      <c r="BG255" s="137"/>
      <c r="BH255" s="137"/>
      <c r="BI255" s="137"/>
      <c r="BJ255" s="137"/>
      <c r="BK255" s="137"/>
      <c r="BL255" s="137"/>
      <c r="BM255" s="137"/>
      <c r="BN255" s="137"/>
      <c r="BO255" s="137"/>
      <c r="BP255" s="137"/>
      <c r="BQ255" s="137"/>
    </row>
    <row r="256" spans="3:69" s="93" customFormat="1" ht="90" customHeight="1" x14ac:dyDescent="0.3"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P256" s="46"/>
      <c r="BB256" s="218"/>
      <c r="BD256" s="203"/>
      <c r="BE256" s="137"/>
      <c r="BF256" s="137"/>
      <c r="BG256" s="137"/>
      <c r="BH256" s="137"/>
      <c r="BI256" s="137"/>
      <c r="BJ256" s="137"/>
      <c r="BK256" s="137"/>
      <c r="BL256" s="137"/>
      <c r="BM256" s="137"/>
      <c r="BN256" s="137"/>
      <c r="BO256" s="137"/>
      <c r="BP256" s="137"/>
      <c r="BQ256" s="137"/>
    </row>
    <row r="257" spans="3:69" s="93" customFormat="1" ht="90" customHeight="1" x14ac:dyDescent="0.3"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P257" s="46"/>
      <c r="BB257" s="218"/>
      <c r="BD257" s="203"/>
      <c r="BE257" s="137"/>
      <c r="BF257" s="137"/>
      <c r="BG257" s="137"/>
      <c r="BH257" s="137"/>
      <c r="BI257" s="137"/>
      <c r="BJ257" s="137"/>
      <c r="BK257" s="137"/>
      <c r="BL257" s="137"/>
      <c r="BM257" s="137"/>
      <c r="BN257" s="137"/>
      <c r="BO257" s="137"/>
      <c r="BP257" s="137"/>
      <c r="BQ257" s="137"/>
    </row>
    <row r="258" spans="3:69" s="93" customFormat="1" ht="90" customHeight="1" x14ac:dyDescent="0.3"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P258" s="46"/>
      <c r="BB258" s="218"/>
      <c r="BD258" s="203"/>
      <c r="BE258" s="137"/>
      <c r="BF258" s="137"/>
      <c r="BG258" s="137"/>
      <c r="BH258" s="137"/>
      <c r="BI258" s="137"/>
      <c r="BJ258" s="137"/>
      <c r="BK258" s="137"/>
      <c r="BL258" s="137"/>
      <c r="BM258" s="137"/>
      <c r="BN258" s="137"/>
      <c r="BO258" s="137"/>
      <c r="BP258" s="137"/>
      <c r="BQ258" s="137"/>
    </row>
    <row r="259" spans="3:69" s="93" customFormat="1" ht="90" customHeight="1" x14ac:dyDescent="0.3"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P259" s="46"/>
      <c r="BB259" s="218"/>
      <c r="BD259" s="204"/>
    </row>
    <row r="260" spans="3:69" s="93" customFormat="1" ht="90" customHeight="1" x14ac:dyDescent="0.3"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P260" s="46"/>
      <c r="BB260" s="218"/>
      <c r="BD260" s="205"/>
    </row>
    <row r="261" spans="3:69" s="93" customFormat="1" ht="90" customHeight="1" x14ac:dyDescent="0.3"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P261" s="46"/>
      <c r="BB261" s="218"/>
      <c r="BD261" s="205"/>
    </row>
    <row r="262" spans="3:69" s="93" customFormat="1" ht="90" customHeight="1" x14ac:dyDescent="0.3"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P262" s="46"/>
      <c r="BB262" s="218"/>
      <c r="BD262" s="205"/>
    </row>
    <row r="263" spans="3:69" s="93" customFormat="1" ht="90" customHeight="1" x14ac:dyDescent="0.3"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P263" s="46"/>
      <c r="BB263" s="218"/>
      <c r="BD263" s="205"/>
    </row>
    <row r="264" spans="3:69" s="93" customFormat="1" ht="90" customHeight="1" x14ac:dyDescent="0.3"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P264" s="46"/>
      <c r="BB264" s="218"/>
      <c r="BD264" s="205"/>
    </row>
    <row r="265" spans="3:69" s="93" customFormat="1" ht="90" customHeight="1" x14ac:dyDescent="0.3"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P265" s="46"/>
      <c r="BB265" s="218"/>
      <c r="BD265" s="205"/>
    </row>
    <row r="266" spans="3:69" s="93" customFormat="1" ht="90" customHeight="1" x14ac:dyDescent="0.3"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P266" s="46"/>
      <c r="BB266" s="218"/>
      <c r="BD266" s="205"/>
    </row>
    <row r="267" spans="3:69" s="93" customFormat="1" ht="90" customHeight="1" x14ac:dyDescent="0.3"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P267" s="46"/>
      <c r="BB267" s="218"/>
      <c r="BD267" s="205"/>
    </row>
    <row r="268" spans="3:69" s="93" customFormat="1" ht="15.6" x14ac:dyDescent="0.3"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P268" s="46"/>
      <c r="BB268" s="218"/>
      <c r="BD268" s="205"/>
    </row>
    <row r="269" spans="3:69" s="69" customFormat="1" ht="15.6" x14ac:dyDescent="0.3">
      <c r="C269" s="183"/>
      <c r="D269" s="183"/>
      <c r="E269" s="183"/>
      <c r="F269" s="183"/>
      <c r="G269" s="183"/>
      <c r="H269" s="183"/>
      <c r="I269" s="183"/>
      <c r="J269" s="183"/>
      <c r="K269" s="183"/>
      <c r="L269" s="183"/>
      <c r="O269" s="93"/>
      <c r="P269" s="70"/>
      <c r="BB269" s="221"/>
      <c r="BD269" s="193"/>
    </row>
    <row r="270" spans="3:69" s="69" customFormat="1" ht="15.6" x14ac:dyDescent="0.3"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O270" s="93"/>
      <c r="P270" s="70"/>
      <c r="BB270" s="221"/>
      <c r="BD270" s="193"/>
    </row>
    <row r="271" spans="3:69" s="69" customFormat="1" x14ac:dyDescent="0.3"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P271" s="70"/>
      <c r="BB271" s="221"/>
      <c r="BD271" s="193"/>
    </row>
    <row r="272" spans="3:69" s="69" customFormat="1" x14ac:dyDescent="0.3"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P272" s="70"/>
      <c r="BB272" s="221"/>
      <c r="BD272" s="193"/>
    </row>
    <row r="273" spans="3:56" s="69" customFormat="1" x14ac:dyDescent="0.3"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P273" s="70"/>
      <c r="BB273" s="221"/>
      <c r="BD273" s="193"/>
    </row>
    <row r="274" spans="3:56" s="69" customFormat="1" x14ac:dyDescent="0.3"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P274" s="70"/>
      <c r="BB274" s="221"/>
      <c r="BD274" s="193"/>
    </row>
    <row r="275" spans="3:56" s="69" customFormat="1" x14ac:dyDescent="0.3"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P275" s="70"/>
      <c r="BB275" s="221"/>
      <c r="BD275" s="193"/>
    </row>
    <row r="276" spans="3:56" s="69" customFormat="1" x14ac:dyDescent="0.3">
      <c r="C276" s="183"/>
      <c r="D276" s="183"/>
      <c r="E276" s="183"/>
      <c r="F276" s="183"/>
      <c r="G276" s="183"/>
      <c r="H276" s="183"/>
      <c r="I276" s="183"/>
      <c r="J276" s="183"/>
      <c r="K276" s="183"/>
      <c r="L276" s="183"/>
      <c r="P276" s="70"/>
      <c r="BB276" s="221"/>
      <c r="BD276" s="193"/>
    </row>
    <row r="277" spans="3:56" s="69" customFormat="1" x14ac:dyDescent="0.3"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P277" s="70"/>
      <c r="BB277" s="221"/>
      <c r="BD277" s="193"/>
    </row>
    <row r="278" spans="3:56" s="69" customFormat="1" x14ac:dyDescent="0.3">
      <c r="C278" s="183"/>
      <c r="D278" s="183"/>
      <c r="E278" s="183"/>
      <c r="F278" s="183"/>
      <c r="G278" s="183"/>
      <c r="H278" s="183"/>
      <c r="I278" s="183"/>
      <c r="J278" s="183"/>
      <c r="K278" s="183"/>
      <c r="L278" s="183"/>
      <c r="P278" s="70"/>
      <c r="BB278" s="221"/>
      <c r="BD278" s="193"/>
    </row>
    <row r="279" spans="3:56" s="69" customFormat="1" x14ac:dyDescent="0.3">
      <c r="C279" s="183"/>
      <c r="D279" s="183"/>
      <c r="E279" s="183"/>
      <c r="F279" s="183"/>
      <c r="G279" s="183"/>
      <c r="H279" s="183"/>
      <c r="I279" s="183"/>
      <c r="J279" s="183"/>
      <c r="K279" s="183"/>
      <c r="L279" s="183"/>
      <c r="P279" s="70"/>
      <c r="BB279" s="221"/>
      <c r="BD279" s="193"/>
    </row>
    <row r="280" spans="3:56" s="69" customFormat="1" x14ac:dyDescent="0.3">
      <c r="C280" s="183"/>
      <c r="D280" s="183"/>
      <c r="E280" s="183"/>
      <c r="F280" s="183"/>
      <c r="G280" s="183"/>
      <c r="H280" s="183"/>
      <c r="I280" s="183"/>
      <c r="J280" s="183"/>
      <c r="K280" s="183"/>
      <c r="L280" s="183"/>
      <c r="P280" s="70"/>
      <c r="BB280" s="221"/>
      <c r="BD280" s="193"/>
    </row>
    <row r="281" spans="3:56" s="69" customFormat="1" x14ac:dyDescent="0.3">
      <c r="C281" s="183"/>
      <c r="D281" s="183"/>
      <c r="E281" s="183"/>
      <c r="F281" s="183"/>
      <c r="G281" s="183"/>
      <c r="H281" s="183"/>
      <c r="I281" s="183"/>
      <c r="J281" s="183"/>
      <c r="K281" s="183"/>
      <c r="L281" s="183"/>
      <c r="P281" s="70"/>
      <c r="BB281" s="221"/>
      <c r="BD281" s="193"/>
    </row>
    <row r="282" spans="3:56" s="69" customFormat="1" x14ac:dyDescent="0.3"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P282" s="70"/>
      <c r="BB282" s="221"/>
      <c r="BD282" s="193"/>
    </row>
    <row r="283" spans="3:56" s="69" customFormat="1" x14ac:dyDescent="0.3">
      <c r="C283" s="183"/>
      <c r="D283" s="183"/>
      <c r="E283" s="183"/>
      <c r="F283" s="183"/>
      <c r="G283" s="183"/>
      <c r="H283" s="183"/>
      <c r="I283" s="183"/>
      <c r="J283" s="183"/>
      <c r="K283" s="183"/>
      <c r="L283" s="183"/>
      <c r="P283" s="70"/>
      <c r="BB283" s="221"/>
      <c r="BD283" s="193"/>
    </row>
    <row r="284" spans="3:56" s="69" customFormat="1" x14ac:dyDescent="0.3">
      <c r="C284" s="183"/>
      <c r="D284" s="183"/>
      <c r="E284" s="183"/>
      <c r="F284" s="183"/>
      <c r="G284" s="183"/>
      <c r="H284" s="183"/>
      <c r="I284" s="183"/>
      <c r="J284" s="183"/>
      <c r="K284" s="183"/>
      <c r="L284" s="183"/>
      <c r="P284" s="70"/>
      <c r="BB284" s="221"/>
      <c r="BD284" s="193"/>
    </row>
    <row r="285" spans="3:56" s="69" customFormat="1" x14ac:dyDescent="0.3"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  <c r="P285" s="70"/>
      <c r="BB285" s="221"/>
      <c r="BD285" s="193"/>
    </row>
    <row r="286" spans="3:56" s="69" customFormat="1" x14ac:dyDescent="0.3"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P286" s="70"/>
      <c r="BB286" s="221"/>
      <c r="BD286" s="193"/>
    </row>
    <row r="287" spans="3:56" s="69" customFormat="1" x14ac:dyDescent="0.3">
      <c r="C287" s="183"/>
      <c r="D287" s="183"/>
      <c r="E287" s="183"/>
      <c r="F287" s="183"/>
      <c r="G287" s="183"/>
      <c r="H287" s="183"/>
      <c r="I287" s="183"/>
      <c r="J287" s="183"/>
      <c r="K287" s="183"/>
      <c r="L287" s="183"/>
      <c r="P287" s="70"/>
      <c r="BB287" s="221"/>
      <c r="BD287" s="193"/>
    </row>
    <row r="288" spans="3:56" s="69" customFormat="1" x14ac:dyDescent="0.3">
      <c r="C288" s="183"/>
      <c r="D288" s="183"/>
      <c r="E288" s="183"/>
      <c r="F288" s="183"/>
      <c r="G288" s="183"/>
      <c r="H288" s="183"/>
      <c r="I288" s="183"/>
      <c r="J288" s="183"/>
      <c r="K288" s="183"/>
      <c r="L288" s="183"/>
      <c r="P288" s="70"/>
      <c r="BB288" s="221"/>
      <c r="BD288" s="193"/>
    </row>
    <row r="289" spans="3:56" s="69" customFormat="1" x14ac:dyDescent="0.3">
      <c r="C289" s="183"/>
      <c r="D289" s="183"/>
      <c r="E289" s="183"/>
      <c r="F289" s="183"/>
      <c r="G289" s="183"/>
      <c r="H289" s="183"/>
      <c r="I289" s="183"/>
      <c r="J289" s="183"/>
      <c r="K289" s="183"/>
      <c r="L289" s="183"/>
      <c r="P289" s="70"/>
      <c r="BB289" s="221"/>
      <c r="BD289" s="193"/>
    </row>
    <row r="290" spans="3:56" s="69" customFormat="1" x14ac:dyDescent="0.3">
      <c r="C290" s="183"/>
      <c r="D290" s="183"/>
      <c r="E290" s="183"/>
      <c r="F290" s="183"/>
      <c r="G290" s="183"/>
      <c r="H290" s="183"/>
      <c r="I290" s="183"/>
      <c r="J290" s="183"/>
      <c r="K290" s="183"/>
      <c r="L290" s="183"/>
      <c r="P290" s="70"/>
      <c r="BB290" s="221"/>
      <c r="BD290" s="193"/>
    </row>
    <row r="291" spans="3:56" s="69" customFormat="1" x14ac:dyDescent="0.3">
      <c r="C291" s="183"/>
      <c r="D291" s="183"/>
      <c r="E291" s="183"/>
      <c r="F291" s="183"/>
      <c r="G291" s="183"/>
      <c r="H291" s="183"/>
      <c r="I291" s="183"/>
      <c r="J291" s="183"/>
      <c r="K291" s="183"/>
      <c r="L291" s="183"/>
      <c r="P291" s="70"/>
      <c r="BB291" s="221"/>
      <c r="BD291" s="193"/>
    </row>
    <row r="292" spans="3:56" s="69" customFormat="1" x14ac:dyDescent="0.3">
      <c r="C292" s="183"/>
      <c r="D292" s="183"/>
      <c r="E292" s="183"/>
      <c r="F292" s="183"/>
      <c r="G292" s="183"/>
      <c r="H292" s="183"/>
      <c r="I292" s="183"/>
      <c r="J292" s="183"/>
      <c r="K292" s="183"/>
      <c r="L292" s="183"/>
      <c r="BB292" s="221"/>
      <c r="BD292" s="193"/>
    </row>
    <row r="293" spans="3:56" s="69" customFormat="1" x14ac:dyDescent="0.3"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BB293" s="221"/>
      <c r="BD293" s="193"/>
    </row>
    <row r="294" spans="3:56" s="69" customFormat="1" x14ac:dyDescent="0.3"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BB294" s="221"/>
      <c r="BD294" s="193"/>
    </row>
    <row r="295" spans="3:56" s="69" customFormat="1" x14ac:dyDescent="0.3">
      <c r="C295" s="183"/>
      <c r="D295" s="183"/>
      <c r="E295" s="183"/>
      <c r="F295" s="183"/>
      <c r="G295" s="183"/>
      <c r="H295" s="183"/>
      <c r="I295" s="183"/>
      <c r="J295" s="183"/>
      <c r="K295" s="183"/>
      <c r="L295" s="183"/>
      <c r="BB295" s="221"/>
      <c r="BD295" s="193"/>
    </row>
    <row r="296" spans="3:56" s="69" customFormat="1" x14ac:dyDescent="0.3">
      <c r="C296" s="183"/>
      <c r="D296" s="183"/>
      <c r="E296" s="183"/>
      <c r="F296" s="183"/>
      <c r="G296" s="183"/>
      <c r="H296" s="183"/>
      <c r="I296" s="183"/>
      <c r="J296" s="183"/>
      <c r="K296" s="183"/>
      <c r="L296" s="183"/>
      <c r="BB296" s="221"/>
      <c r="BD296" s="193"/>
    </row>
    <row r="297" spans="3:56" s="69" customFormat="1" x14ac:dyDescent="0.3">
      <c r="C297" s="183"/>
      <c r="D297" s="183"/>
      <c r="E297" s="183"/>
      <c r="F297" s="183"/>
      <c r="G297" s="183"/>
      <c r="H297" s="183"/>
      <c r="I297" s="183"/>
      <c r="J297" s="183"/>
      <c r="K297" s="183"/>
      <c r="L297" s="183"/>
      <c r="BB297" s="221"/>
      <c r="BD297" s="193"/>
    </row>
    <row r="298" spans="3:56" s="69" customFormat="1" x14ac:dyDescent="0.3">
      <c r="C298" s="183"/>
      <c r="D298" s="183"/>
      <c r="E298" s="183"/>
      <c r="F298" s="183"/>
      <c r="G298" s="183"/>
      <c r="H298" s="183"/>
      <c r="I298" s="183"/>
      <c r="J298" s="183"/>
      <c r="K298" s="183"/>
      <c r="L298" s="183"/>
      <c r="BB298" s="221"/>
      <c r="BD298" s="193"/>
    </row>
    <row r="299" spans="3:56" s="69" customFormat="1" x14ac:dyDescent="0.3">
      <c r="C299" s="183"/>
      <c r="D299" s="183"/>
      <c r="E299" s="183"/>
      <c r="F299" s="183"/>
      <c r="G299" s="183"/>
      <c r="H299" s="183"/>
      <c r="I299" s="183"/>
      <c r="J299" s="183"/>
      <c r="K299" s="183"/>
      <c r="L299" s="183"/>
      <c r="BB299" s="221"/>
      <c r="BD299" s="193"/>
    </row>
    <row r="300" spans="3:56" s="69" customFormat="1" x14ac:dyDescent="0.3">
      <c r="C300" s="183"/>
      <c r="D300" s="183"/>
      <c r="E300" s="183"/>
      <c r="F300" s="183"/>
      <c r="G300" s="183"/>
      <c r="H300" s="183"/>
      <c r="I300" s="183"/>
      <c r="J300" s="183"/>
      <c r="K300" s="183"/>
      <c r="L300" s="183"/>
      <c r="BB300" s="221"/>
      <c r="BD300" s="193"/>
    </row>
    <row r="301" spans="3:56" s="69" customFormat="1" x14ac:dyDescent="0.3">
      <c r="C301" s="183"/>
      <c r="D301" s="183"/>
      <c r="E301" s="183"/>
      <c r="F301" s="183"/>
      <c r="G301" s="183"/>
      <c r="H301" s="183"/>
      <c r="I301" s="183"/>
      <c r="J301" s="183"/>
      <c r="K301" s="183"/>
      <c r="L301" s="183"/>
      <c r="BB301" s="221"/>
      <c r="BD301" s="193"/>
    </row>
    <row r="302" spans="3:56" s="69" customFormat="1" x14ac:dyDescent="0.3">
      <c r="C302" s="183"/>
      <c r="D302" s="183"/>
      <c r="E302" s="183"/>
      <c r="F302" s="183"/>
      <c r="G302" s="183"/>
      <c r="H302" s="183"/>
      <c r="I302" s="183"/>
      <c r="J302" s="183"/>
      <c r="K302" s="183"/>
      <c r="L302" s="183"/>
      <c r="BB302" s="221"/>
      <c r="BD302" s="193"/>
    </row>
    <row r="303" spans="3:56" s="69" customFormat="1" x14ac:dyDescent="0.3"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BB303" s="221"/>
      <c r="BD303" s="193"/>
    </row>
    <row r="304" spans="3:56" s="69" customFormat="1" x14ac:dyDescent="0.3">
      <c r="C304" s="183"/>
      <c r="D304" s="183"/>
      <c r="E304" s="183"/>
      <c r="F304" s="183"/>
      <c r="G304" s="183"/>
      <c r="H304" s="183"/>
      <c r="I304" s="183"/>
      <c r="J304" s="183"/>
      <c r="K304" s="183"/>
      <c r="L304" s="183"/>
      <c r="BB304" s="221"/>
      <c r="BD304" s="193"/>
    </row>
    <row r="305" spans="3:56" s="69" customFormat="1" x14ac:dyDescent="0.3">
      <c r="C305" s="183"/>
      <c r="D305" s="183"/>
      <c r="E305" s="183"/>
      <c r="F305" s="183"/>
      <c r="G305" s="183"/>
      <c r="H305" s="183"/>
      <c r="I305" s="183"/>
      <c r="J305" s="183"/>
      <c r="K305" s="183"/>
      <c r="L305" s="183"/>
      <c r="BB305" s="221"/>
      <c r="BD305" s="193"/>
    </row>
    <row r="306" spans="3:56" s="69" customFormat="1" x14ac:dyDescent="0.3">
      <c r="C306" s="183"/>
      <c r="D306" s="183"/>
      <c r="E306" s="183"/>
      <c r="F306" s="183"/>
      <c r="G306" s="183"/>
      <c r="H306" s="183"/>
      <c r="I306" s="183"/>
      <c r="J306" s="183"/>
      <c r="K306" s="183"/>
      <c r="L306" s="183"/>
      <c r="BB306" s="221"/>
      <c r="BD306" s="193"/>
    </row>
    <row r="307" spans="3:56" s="69" customFormat="1" x14ac:dyDescent="0.3">
      <c r="C307" s="183"/>
      <c r="D307" s="183"/>
      <c r="E307" s="183"/>
      <c r="F307" s="183"/>
      <c r="G307" s="183"/>
      <c r="H307" s="183"/>
      <c r="I307" s="183"/>
      <c r="J307" s="183"/>
      <c r="K307" s="183"/>
      <c r="L307" s="183"/>
      <c r="BB307" s="221"/>
      <c r="BD307" s="193"/>
    </row>
    <row r="308" spans="3:56" s="69" customFormat="1" x14ac:dyDescent="0.3">
      <c r="C308" s="183"/>
      <c r="D308" s="183"/>
      <c r="E308" s="183"/>
      <c r="F308" s="183"/>
      <c r="G308" s="183"/>
      <c r="H308" s="183"/>
      <c r="I308" s="183"/>
      <c r="J308" s="183"/>
      <c r="K308" s="183"/>
      <c r="L308" s="183"/>
      <c r="BB308" s="221"/>
      <c r="BD308" s="193"/>
    </row>
    <row r="309" spans="3:56" s="69" customFormat="1" x14ac:dyDescent="0.3">
      <c r="C309" s="183"/>
      <c r="D309" s="183"/>
      <c r="E309" s="183"/>
      <c r="F309" s="183"/>
      <c r="G309" s="183"/>
      <c r="H309" s="183"/>
      <c r="I309" s="183"/>
      <c r="J309" s="183"/>
      <c r="K309" s="183"/>
      <c r="L309" s="183"/>
      <c r="BB309" s="221"/>
      <c r="BD309" s="193"/>
    </row>
    <row r="310" spans="3:56" s="69" customFormat="1" x14ac:dyDescent="0.3">
      <c r="C310" s="183"/>
      <c r="D310" s="183"/>
      <c r="E310" s="183"/>
      <c r="F310" s="183"/>
      <c r="G310" s="183"/>
      <c r="H310" s="183"/>
      <c r="I310" s="183"/>
      <c r="J310" s="183"/>
      <c r="K310" s="183"/>
      <c r="L310" s="183"/>
      <c r="BB310" s="221"/>
      <c r="BD310" s="193"/>
    </row>
    <row r="311" spans="3:56" s="69" customFormat="1" x14ac:dyDescent="0.3">
      <c r="C311" s="183"/>
      <c r="D311" s="183"/>
      <c r="E311" s="183"/>
      <c r="F311" s="183"/>
      <c r="G311" s="183"/>
      <c r="H311" s="183"/>
      <c r="I311" s="183"/>
      <c r="J311" s="183"/>
      <c r="K311" s="183"/>
      <c r="L311" s="183"/>
      <c r="BB311" s="221"/>
      <c r="BD311" s="193"/>
    </row>
    <row r="312" spans="3:56" s="69" customFormat="1" x14ac:dyDescent="0.3">
      <c r="C312" s="183"/>
      <c r="D312" s="183"/>
      <c r="E312" s="183"/>
      <c r="F312" s="183"/>
      <c r="G312" s="183"/>
      <c r="H312" s="183"/>
      <c r="I312" s="183"/>
      <c r="J312" s="183"/>
      <c r="K312" s="183"/>
      <c r="L312" s="183"/>
      <c r="BB312" s="221"/>
      <c r="BD312" s="193"/>
    </row>
    <row r="313" spans="3:56" s="69" customFormat="1" x14ac:dyDescent="0.3"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BB313" s="221"/>
      <c r="BD313" s="193"/>
    </row>
    <row r="314" spans="3:56" s="69" customFormat="1" x14ac:dyDescent="0.3"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BB314" s="221"/>
      <c r="BD314" s="193"/>
    </row>
    <row r="315" spans="3:56" s="69" customFormat="1" x14ac:dyDescent="0.3"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BB315" s="221"/>
      <c r="BD315" s="193"/>
    </row>
    <row r="316" spans="3:56" s="69" customFormat="1" x14ac:dyDescent="0.3"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BB316" s="221"/>
      <c r="BD316" s="193"/>
    </row>
    <row r="317" spans="3:56" s="69" customFormat="1" x14ac:dyDescent="0.3"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BB317" s="221"/>
      <c r="BD317" s="193"/>
    </row>
    <row r="318" spans="3:56" s="69" customFormat="1" x14ac:dyDescent="0.3"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BB318" s="221"/>
      <c r="BD318" s="193"/>
    </row>
    <row r="319" spans="3:56" s="69" customFormat="1" x14ac:dyDescent="0.3"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BB319" s="221"/>
      <c r="BD319" s="193"/>
    </row>
    <row r="320" spans="3:56" s="69" customFormat="1" x14ac:dyDescent="0.3"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BB320" s="221"/>
      <c r="BD320" s="193"/>
    </row>
    <row r="321" spans="3:56" s="69" customFormat="1" x14ac:dyDescent="0.3"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BB321" s="221"/>
      <c r="BD321" s="193"/>
    </row>
    <row r="322" spans="3:56" s="69" customFormat="1" x14ac:dyDescent="0.3">
      <c r="C322" s="183"/>
      <c r="D322" s="183"/>
      <c r="E322" s="183"/>
      <c r="F322" s="183"/>
      <c r="G322" s="183"/>
      <c r="H322" s="183"/>
      <c r="I322" s="183"/>
      <c r="J322" s="183"/>
      <c r="K322" s="183"/>
      <c r="L322" s="183"/>
      <c r="BB322" s="221"/>
      <c r="BD322" s="193"/>
    </row>
    <row r="323" spans="3:56" s="69" customFormat="1" x14ac:dyDescent="0.3"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BB323" s="221"/>
      <c r="BD323" s="193"/>
    </row>
    <row r="324" spans="3:56" s="69" customFormat="1" x14ac:dyDescent="0.3">
      <c r="C324" s="183"/>
      <c r="D324" s="183"/>
      <c r="E324" s="183"/>
      <c r="F324" s="183"/>
      <c r="G324" s="183"/>
      <c r="H324" s="183"/>
      <c r="I324" s="183"/>
      <c r="J324" s="183"/>
      <c r="K324" s="183"/>
      <c r="L324" s="183"/>
      <c r="BB324" s="221"/>
      <c r="BD324" s="193"/>
    </row>
    <row r="325" spans="3:56" s="69" customFormat="1" x14ac:dyDescent="0.3">
      <c r="C325" s="183"/>
      <c r="D325" s="183"/>
      <c r="E325" s="183"/>
      <c r="F325" s="183"/>
      <c r="G325" s="183"/>
      <c r="H325" s="183"/>
      <c r="I325" s="183"/>
      <c r="J325" s="183"/>
      <c r="K325" s="183"/>
      <c r="L325" s="183"/>
      <c r="BB325" s="221"/>
      <c r="BD325" s="193"/>
    </row>
    <row r="326" spans="3:56" s="69" customFormat="1" x14ac:dyDescent="0.3"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BB326" s="221"/>
      <c r="BD326" s="193"/>
    </row>
    <row r="327" spans="3:56" s="69" customFormat="1" x14ac:dyDescent="0.3"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BB327" s="221"/>
      <c r="BD327" s="193"/>
    </row>
    <row r="328" spans="3:56" s="69" customFormat="1" x14ac:dyDescent="0.3"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BB328" s="221"/>
      <c r="BD328" s="193"/>
    </row>
    <row r="329" spans="3:56" s="69" customFormat="1" x14ac:dyDescent="0.3"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BB329" s="221"/>
      <c r="BD329" s="193"/>
    </row>
    <row r="330" spans="3:56" s="69" customFormat="1" x14ac:dyDescent="0.3"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BB330" s="221"/>
      <c r="BD330" s="193"/>
    </row>
    <row r="331" spans="3:56" s="69" customFormat="1" x14ac:dyDescent="0.3"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BB331" s="221"/>
      <c r="BD331" s="193"/>
    </row>
    <row r="332" spans="3:56" s="69" customFormat="1" x14ac:dyDescent="0.3"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BB332" s="221"/>
      <c r="BD332" s="193"/>
    </row>
    <row r="333" spans="3:56" s="69" customFormat="1" x14ac:dyDescent="0.3">
      <c r="C333" s="183"/>
      <c r="D333" s="183"/>
      <c r="E333" s="183"/>
      <c r="F333" s="183"/>
      <c r="G333" s="183"/>
      <c r="H333" s="183"/>
      <c r="I333" s="183"/>
      <c r="J333" s="183"/>
      <c r="K333" s="183"/>
      <c r="L333" s="183"/>
      <c r="BB333" s="221"/>
      <c r="BD333" s="193"/>
    </row>
    <row r="334" spans="3:56" s="69" customFormat="1" x14ac:dyDescent="0.3">
      <c r="C334" s="183"/>
      <c r="D334" s="183"/>
      <c r="E334" s="183"/>
      <c r="F334" s="183"/>
      <c r="G334" s="183"/>
      <c r="H334" s="183"/>
      <c r="I334" s="183"/>
      <c r="J334" s="183"/>
      <c r="K334" s="183"/>
      <c r="L334" s="183"/>
      <c r="BB334" s="221"/>
      <c r="BD334" s="193"/>
    </row>
    <row r="335" spans="3:56" s="69" customFormat="1" x14ac:dyDescent="0.3">
      <c r="C335" s="183"/>
      <c r="D335" s="183"/>
      <c r="E335" s="183"/>
      <c r="F335" s="183"/>
      <c r="G335" s="183"/>
      <c r="H335" s="183"/>
      <c r="I335" s="183"/>
      <c r="J335" s="183"/>
      <c r="K335" s="183"/>
      <c r="L335" s="183"/>
      <c r="BB335" s="221"/>
      <c r="BD335" s="193"/>
    </row>
    <row r="336" spans="3:56" s="69" customFormat="1" x14ac:dyDescent="0.3">
      <c r="C336" s="183"/>
      <c r="D336" s="183"/>
      <c r="E336" s="183"/>
      <c r="F336" s="183"/>
      <c r="G336" s="183"/>
      <c r="H336" s="183"/>
      <c r="I336" s="183"/>
      <c r="J336" s="183"/>
      <c r="K336" s="183"/>
      <c r="L336" s="183"/>
      <c r="BB336" s="221"/>
      <c r="BD336" s="193"/>
    </row>
    <row r="337" spans="3:56" s="69" customFormat="1" x14ac:dyDescent="0.3"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BB337" s="221"/>
      <c r="BD337" s="193"/>
    </row>
    <row r="338" spans="3:56" s="69" customFormat="1" x14ac:dyDescent="0.3">
      <c r="C338" s="183"/>
      <c r="D338" s="183"/>
      <c r="E338" s="183"/>
      <c r="F338" s="183"/>
      <c r="G338" s="183"/>
      <c r="H338" s="183"/>
      <c r="I338" s="183"/>
      <c r="J338" s="183"/>
      <c r="K338" s="183"/>
      <c r="L338" s="183"/>
      <c r="BB338" s="221"/>
      <c r="BD338" s="193"/>
    </row>
    <row r="339" spans="3:56" s="69" customFormat="1" x14ac:dyDescent="0.3">
      <c r="C339" s="183"/>
      <c r="D339" s="183"/>
      <c r="E339" s="183"/>
      <c r="F339" s="183"/>
      <c r="G339" s="183"/>
      <c r="H339" s="183"/>
      <c r="I339" s="183"/>
      <c r="J339" s="183"/>
      <c r="K339" s="183"/>
      <c r="L339" s="183"/>
      <c r="BB339" s="221"/>
      <c r="BD339" s="193"/>
    </row>
    <row r="340" spans="3:56" s="69" customFormat="1" x14ac:dyDescent="0.3">
      <c r="C340" s="183"/>
      <c r="D340" s="183"/>
      <c r="E340" s="183"/>
      <c r="F340" s="183"/>
      <c r="G340" s="183"/>
      <c r="H340" s="183"/>
      <c r="I340" s="183"/>
      <c r="J340" s="183"/>
      <c r="K340" s="183"/>
      <c r="L340" s="183"/>
      <c r="BB340" s="221"/>
      <c r="BD340" s="193"/>
    </row>
    <row r="341" spans="3:56" s="69" customFormat="1" x14ac:dyDescent="0.3">
      <c r="C341" s="183"/>
      <c r="D341" s="183"/>
      <c r="E341" s="183"/>
      <c r="F341" s="183"/>
      <c r="G341" s="183"/>
      <c r="H341" s="183"/>
      <c r="I341" s="183"/>
      <c r="J341" s="183"/>
      <c r="K341" s="183"/>
      <c r="L341" s="183"/>
      <c r="BB341" s="221"/>
      <c r="BD341" s="193"/>
    </row>
    <row r="342" spans="3:56" s="69" customFormat="1" x14ac:dyDescent="0.3"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BB342" s="221"/>
      <c r="BD342" s="193"/>
    </row>
    <row r="343" spans="3:56" s="69" customFormat="1" x14ac:dyDescent="0.3"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BB343" s="221"/>
      <c r="BD343" s="193"/>
    </row>
    <row r="344" spans="3:56" s="69" customFormat="1" x14ac:dyDescent="0.3"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BB344" s="221"/>
      <c r="BD344" s="193"/>
    </row>
    <row r="345" spans="3:56" s="69" customFormat="1" x14ac:dyDescent="0.3"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BB345" s="221"/>
      <c r="BD345" s="193"/>
    </row>
    <row r="346" spans="3:56" s="69" customFormat="1" x14ac:dyDescent="0.3"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BB346" s="221"/>
      <c r="BD346" s="193"/>
    </row>
    <row r="347" spans="3:56" s="69" customFormat="1" x14ac:dyDescent="0.3"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BB347" s="221"/>
      <c r="BD347" s="193"/>
    </row>
    <row r="348" spans="3:56" s="69" customFormat="1" x14ac:dyDescent="0.3"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BB348" s="221"/>
      <c r="BD348" s="193"/>
    </row>
    <row r="349" spans="3:56" s="69" customFormat="1" x14ac:dyDescent="0.3"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BB349" s="221"/>
      <c r="BD349" s="193"/>
    </row>
    <row r="350" spans="3:56" s="69" customFormat="1" x14ac:dyDescent="0.3">
      <c r="E350" s="183"/>
      <c r="F350" s="183"/>
      <c r="G350" s="183"/>
      <c r="H350" s="183"/>
      <c r="I350" s="183"/>
      <c r="J350" s="183"/>
      <c r="K350" s="183"/>
      <c r="L350" s="183"/>
      <c r="M350" s="183"/>
      <c r="N350" s="183"/>
      <c r="BB350" s="221"/>
      <c r="BD350" s="193"/>
    </row>
    <row r="351" spans="3:56" s="69" customFormat="1" x14ac:dyDescent="0.3">
      <c r="E351" s="183"/>
      <c r="F351" s="183"/>
      <c r="G351" s="183"/>
      <c r="H351" s="183"/>
      <c r="I351" s="183"/>
      <c r="J351" s="183"/>
      <c r="K351" s="183"/>
      <c r="L351" s="183"/>
      <c r="M351" s="183"/>
      <c r="N351" s="183"/>
      <c r="BB351" s="221"/>
      <c r="BD351" s="193"/>
    </row>
    <row r="352" spans="3:56" s="69" customFormat="1" x14ac:dyDescent="0.3">
      <c r="E352" s="183"/>
      <c r="F352" s="183"/>
      <c r="G352" s="183"/>
      <c r="H352" s="183"/>
      <c r="I352" s="183"/>
      <c r="J352" s="183"/>
      <c r="K352" s="183"/>
      <c r="L352" s="183"/>
      <c r="M352" s="183"/>
      <c r="N352" s="183"/>
      <c r="BB352" s="221"/>
      <c r="BD352" s="193"/>
    </row>
    <row r="353" spans="5:56" s="69" customFormat="1" x14ac:dyDescent="0.3">
      <c r="E353" s="183"/>
      <c r="F353" s="183"/>
      <c r="G353" s="183"/>
      <c r="H353" s="183"/>
      <c r="I353" s="183"/>
      <c r="J353" s="183"/>
      <c r="K353" s="183"/>
      <c r="L353" s="183"/>
      <c r="M353" s="183"/>
      <c r="N353" s="183"/>
      <c r="BB353" s="221"/>
      <c r="BD353" s="193"/>
    </row>
    <row r="354" spans="5:56" s="69" customFormat="1" x14ac:dyDescent="0.3">
      <c r="E354" s="183"/>
      <c r="F354" s="183"/>
      <c r="G354" s="183"/>
      <c r="H354" s="183"/>
      <c r="I354" s="183"/>
      <c r="J354" s="183"/>
      <c r="K354" s="183"/>
      <c r="L354" s="183"/>
      <c r="M354" s="183"/>
      <c r="N354" s="183"/>
      <c r="BB354" s="221"/>
      <c r="BD354" s="193"/>
    </row>
    <row r="355" spans="5:56" s="69" customFormat="1" x14ac:dyDescent="0.3">
      <c r="E355" s="183"/>
      <c r="F355" s="183"/>
      <c r="G355" s="183"/>
      <c r="H355" s="183"/>
      <c r="I355" s="183"/>
      <c r="J355" s="183"/>
      <c r="K355" s="183"/>
      <c r="L355" s="183"/>
      <c r="M355" s="183"/>
      <c r="N355" s="183"/>
      <c r="BB355" s="221"/>
      <c r="BD355" s="193"/>
    </row>
    <row r="356" spans="5:56" s="69" customFormat="1" x14ac:dyDescent="0.3">
      <c r="E356" s="183"/>
      <c r="F356" s="183"/>
      <c r="G356" s="183"/>
      <c r="H356" s="183"/>
      <c r="I356" s="183"/>
      <c r="J356" s="183"/>
      <c r="K356" s="183"/>
      <c r="L356" s="183"/>
      <c r="M356" s="183"/>
      <c r="N356" s="183"/>
      <c r="BB356" s="221"/>
      <c r="BD356" s="193"/>
    </row>
    <row r="357" spans="5:56" s="69" customFormat="1" x14ac:dyDescent="0.3">
      <c r="E357" s="183"/>
      <c r="F357" s="183"/>
      <c r="G357" s="183"/>
      <c r="H357" s="183"/>
      <c r="I357" s="183"/>
      <c r="J357" s="183"/>
      <c r="K357" s="183"/>
      <c r="L357" s="183"/>
      <c r="M357" s="183"/>
      <c r="N357" s="183"/>
      <c r="BB357" s="221"/>
      <c r="BD357" s="193"/>
    </row>
    <row r="358" spans="5:56" s="69" customFormat="1" x14ac:dyDescent="0.3">
      <c r="E358" s="183"/>
      <c r="F358" s="183"/>
      <c r="G358" s="183"/>
      <c r="H358" s="183"/>
      <c r="I358" s="183"/>
      <c r="J358" s="183"/>
      <c r="K358" s="183"/>
      <c r="L358" s="183"/>
      <c r="M358" s="183"/>
      <c r="N358" s="183"/>
      <c r="BB358" s="221"/>
      <c r="BD358" s="193"/>
    </row>
    <row r="359" spans="5:56" s="69" customFormat="1" x14ac:dyDescent="0.3">
      <c r="E359" s="183"/>
      <c r="F359" s="183"/>
      <c r="G359" s="183"/>
      <c r="H359" s="183"/>
      <c r="I359" s="183"/>
      <c r="J359" s="183"/>
      <c r="K359" s="183"/>
      <c r="L359" s="183"/>
      <c r="M359" s="183"/>
      <c r="N359" s="183"/>
      <c r="BB359" s="221"/>
      <c r="BD359" s="193"/>
    </row>
    <row r="360" spans="5:56" s="69" customFormat="1" x14ac:dyDescent="0.3"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BB360" s="221"/>
      <c r="BD360" s="193"/>
    </row>
    <row r="361" spans="5:56" s="69" customFormat="1" x14ac:dyDescent="0.3">
      <c r="E361" s="183"/>
      <c r="F361" s="183"/>
      <c r="G361" s="183"/>
      <c r="H361" s="183"/>
      <c r="I361" s="183"/>
      <c r="J361" s="183"/>
      <c r="K361" s="183"/>
      <c r="L361" s="183"/>
      <c r="M361" s="183"/>
      <c r="N361" s="183"/>
      <c r="BB361" s="221"/>
      <c r="BD361" s="193"/>
    </row>
    <row r="362" spans="5:56" s="69" customFormat="1" x14ac:dyDescent="0.3">
      <c r="E362" s="183"/>
      <c r="F362" s="183"/>
      <c r="G362" s="183"/>
      <c r="H362" s="183"/>
      <c r="I362" s="183"/>
      <c r="J362" s="183"/>
      <c r="K362" s="183"/>
      <c r="L362" s="183"/>
      <c r="M362" s="183"/>
      <c r="N362" s="183"/>
      <c r="BB362" s="221"/>
      <c r="BD362" s="193"/>
    </row>
    <row r="363" spans="5:56" s="69" customFormat="1" x14ac:dyDescent="0.3">
      <c r="E363" s="183"/>
      <c r="F363" s="183"/>
      <c r="G363" s="183"/>
      <c r="H363" s="183"/>
      <c r="I363" s="183"/>
      <c r="J363" s="183"/>
      <c r="K363" s="183"/>
      <c r="L363" s="183"/>
      <c r="M363" s="183"/>
      <c r="N363" s="183"/>
      <c r="BB363" s="221"/>
      <c r="BD363" s="193"/>
    </row>
    <row r="364" spans="5:56" s="69" customFormat="1" x14ac:dyDescent="0.3">
      <c r="E364" s="183"/>
      <c r="F364" s="183"/>
      <c r="G364" s="183"/>
      <c r="H364" s="183"/>
      <c r="I364" s="183"/>
      <c r="J364" s="183"/>
      <c r="K364" s="183"/>
      <c r="L364" s="183"/>
      <c r="M364" s="183"/>
      <c r="N364" s="183"/>
      <c r="BB364" s="221"/>
      <c r="BD364" s="193"/>
    </row>
    <row r="365" spans="5:56" s="69" customFormat="1" x14ac:dyDescent="0.3">
      <c r="E365" s="183"/>
      <c r="F365" s="183"/>
      <c r="G365" s="183"/>
      <c r="H365" s="183"/>
      <c r="I365" s="183"/>
      <c r="J365" s="183"/>
      <c r="K365" s="183"/>
      <c r="L365" s="183"/>
      <c r="M365" s="183"/>
      <c r="N365" s="183"/>
      <c r="BB365" s="221"/>
      <c r="BD365" s="193"/>
    </row>
    <row r="366" spans="5:56" s="69" customFormat="1" x14ac:dyDescent="0.3">
      <c r="E366" s="183"/>
      <c r="F366" s="183"/>
      <c r="G366" s="183"/>
      <c r="H366" s="183"/>
      <c r="I366" s="183"/>
      <c r="J366" s="183"/>
      <c r="K366" s="183"/>
      <c r="L366" s="183"/>
      <c r="M366" s="183"/>
      <c r="N366" s="183"/>
      <c r="BB366" s="221"/>
      <c r="BD366" s="193"/>
    </row>
    <row r="367" spans="5:56" s="69" customFormat="1" x14ac:dyDescent="0.3"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BB367" s="221"/>
      <c r="BD367" s="193"/>
    </row>
    <row r="368" spans="5:56" s="69" customFormat="1" x14ac:dyDescent="0.3"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  <c r="BB368" s="221"/>
      <c r="BD368" s="193"/>
    </row>
    <row r="369" spans="5:56" s="69" customFormat="1" x14ac:dyDescent="0.3">
      <c r="E369" s="183"/>
      <c r="F369" s="183"/>
      <c r="G369" s="183"/>
      <c r="H369" s="183"/>
      <c r="I369" s="183"/>
      <c r="J369" s="183"/>
      <c r="K369" s="183"/>
      <c r="L369" s="183"/>
      <c r="M369" s="183"/>
      <c r="N369" s="183"/>
      <c r="BB369" s="221"/>
      <c r="BD369" s="193"/>
    </row>
    <row r="370" spans="5:56" s="69" customFormat="1" x14ac:dyDescent="0.3"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  <c r="BB370" s="221"/>
      <c r="BD370" s="193"/>
    </row>
    <row r="371" spans="5:56" s="69" customFormat="1" x14ac:dyDescent="0.3">
      <c r="E371" s="183"/>
      <c r="F371" s="183"/>
      <c r="G371" s="183"/>
      <c r="H371" s="183"/>
      <c r="I371" s="183"/>
      <c r="J371" s="183"/>
      <c r="K371" s="183"/>
      <c r="L371" s="183"/>
      <c r="M371" s="183"/>
      <c r="N371" s="183"/>
      <c r="BB371" s="221"/>
      <c r="BD371" s="193"/>
    </row>
    <row r="372" spans="5:56" s="69" customFormat="1" x14ac:dyDescent="0.3"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BB372" s="221"/>
      <c r="BD372" s="193"/>
    </row>
    <row r="373" spans="5:56" s="69" customFormat="1" x14ac:dyDescent="0.3">
      <c r="E373" s="183"/>
      <c r="F373" s="183"/>
      <c r="G373" s="183"/>
      <c r="H373" s="183"/>
      <c r="I373" s="183"/>
      <c r="J373" s="183"/>
      <c r="K373" s="183"/>
      <c r="L373" s="183"/>
      <c r="M373" s="183"/>
      <c r="N373" s="183"/>
      <c r="BB373" s="221"/>
      <c r="BD373" s="193"/>
    </row>
    <row r="374" spans="5:56" s="69" customFormat="1" x14ac:dyDescent="0.3"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BB374" s="221"/>
      <c r="BD374" s="193"/>
    </row>
    <row r="375" spans="5:56" s="69" customFormat="1" x14ac:dyDescent="0.3">
      <c r="E375" s="183"/>
      <c r="F375" s="183"/>
      <c r="G375" s="183"/>
      <c r="H375" s="183"/>
      <c r="I375" s="183"/>
      <c r="J375" s="183"/>
      <c r="K375" s="183"/>
      <c r="L375" s="183"/>
      <c r="M375" s="183"/>
      <c r="N375" s="183"/>
      <c r="BB375" s="221"/>
      <c r="BD375" s="193"/>
    </row>
    <row r="376" spans="5:56" s="69" customFormat="1" x14ac:dyDescent="0.3">
      <c r="E376" s="183"/>
      <c r="F376" s="183"/>
      <c r="G376" s="183"/>
      <c r="H376" s="183"/>
      <c r="I376" s="183"/>
      <c r="J376" s="183"/>
      <c r="K376" s="183"/>
      <c r="L376" s="183"/>
      <c r="M376" s="183"/>
      <c r="N376" s="183"/>
      <c r="BB376" s="221"/>
      <c r="BD376" s="193"/>
    </row>
    <row r="377" spans="5:56" s="69" customFormat="1" x14ac:dyDescent="0.3">
      <c r="E377" s="183"/>
      <c r="F377" s="183"/>
      <c r="G377" s="183"/>
      <c r="H377" s="183"/>
      <c r="I377" s="183"/>
      <c r="J377" s="183"/>
      <c r="K377" s="183"/>
      <c r="L377" s="183"/>
      <c r="M377" s="183"/>
      <c r="N377" s="183"/>
      <c r="BB377" s="221"/>
      <c r="BD377" s="193"/>
    </row>
    <row r="378" spans="5:56" s="69" customFormat="1" x14ac:dyDescent="0.3"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BB378" s="221"/>
      <c r="BD378" s="193"/>
    </row>
    <row r="379" spans="5:56" s="69" customFormat="1" x14ac:dyDescent="0.3">
      <c r="E379" s="183"/>
      <c r="F379" s="183"/>
      <c r="G379" s="183"/>
      <c r="H379" s="183"/>
      <c r="I379" s="183"/>
      <c r="J379" s="183"/>
      <c r="K379" s="183"/>
      <c r="L379" s="183"/>
      <c r="M379" s="183"/>
      <c r="N379" s="183"/>
      <c r="BB379" s="221"/>
      <c r="BD379" s="193"/>
    </row>
    <row r="380" spans="5:56" s="69" customFormat="1" x14ac:dyDescent="0.3"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BB380" s="221"/>
      <c r="BD380" s="193"/>
    </row>
    <row r="381" spans="5:56" s="69" customFormat="1" x14ac:dyDescent="0.3">
      <c r="E381" s="183"/>
      <c r="F381" s="183"/>
      <c r="G381" s="183"/>
      <c r="H381" s="183"/>
      <c r="I381" s="183"/>
      <c r="J381" s="183"/>
      <c r="K381" s="183"/>
      <c r="L381" s="183"/>
      <c r="M381" s="183"/>
      <c r="N381" s="183"/>
      <c r="BB381" s="221"/>
      <c r="BD381" s="193"/>
    </row>
    <row r="382" spans="5:56" s="69" customFormat="1" x14ac:dyDescent="0.3"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BB382" s="221"/>
      <c r="BD382" s="193"/>
    </row>
    <row r="383" spans="5:56" s="69" customFormat="1" x14ac:dyDescent="0.3"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BB383" s="221"/>
      <c r="BD383" s="193"/>
    </row>
    <row r="384" spans="5:56" s="69" customFormat="1" x14ac:dyDescent="0.3"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BB384" s="221"/>
      <c r="BD384" s="193"/>
    </row>
    <row r="385" spans="5:56" s="69" customFormat="1" x14ac:dyDescent="0.3">
      <c r="E385" s="183"/>
      <c r="F385" s="183"/>
      <c r="G385" s="183"/>
      <c r="H385" s="183"/>
      <c r="I385" s="183"/>
      <c r="J385" s="183"/>
      <c r="K385" s="183"/>
      <c r="L385" s="183"/>
      <c r="M385" s="183"/>
      <c r="N385" s="183"/>
      <c r="BB385" s="221"/>
      <c r="BD385" s="193"/>
    </row>
    <row r="386" spans="5:56" s="69" customFormat="1" x14ac:dyDescent="0.3">
      <c r="E386" s="183"/>
      <c r="F386" s="183"/>
      <c r="G386" s="183"/>
      <c r="H386" s="183"/>
      <c r="I386" s="183"/>
      <c r="J386" s="183"/>
      <c r="K386" s="183"/>
      <c r="L386" s="183"/>
      <c r="M386" s="183"/>
      <c r="N386" s="183"/>
      <c r="BB386" s="221"/>
      <c r="BD386" s="193"/>
    </row>
    <row r="387" spans="5:56" s="69" customFormat="1" x14ac:dyDescent="0.3"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BB387" s="221"/>
      <c r="BD387" s="193"/>
    </row>
    <row r="388" spans="5:56" s="69" customFormat="1" x14ac:dyDescent="0.3">
      <c r="E388" s="183"/>
      <c r="F388" s="183"/>
      <c r="G388" s="183"/>
      <c r="H388" s="183"/>
      <c r="I388" s="183"/>
      <c r="J388" s="183"/>
      <c r="K388" s="183"/>
      <c r="L388" s="183"/>
      <c r="M388" s="183"/>
      <c r="N388" s="183"/>
      <c r="BB388" s="221"/>
      <c r="BD388" s="193"/>
    </row>
    <row r="389" spans="5:56" s="69" customFormat="1" x14ac:dyDescent="0.3"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BB389" s="221"/>
      <c r="BD389" s="193"/>
    </row>
    <row r="390" spans="5:56" s="69" customFormat="1" x14ac:dyDescent="0.3">
      <c r="E390" s="183"/>
      <c r="F390" s="183"/>
      <c r="G390" s="183"/>
      <c r="H390" s="183"/>
      <c r="I390" s="183"/>
      <c r="J390" s="183"/>
      <c r="K390" s="183"/>
      <c r="L390" s="183"/>
      <c r="M390" s="183"/>
      <c r="N390" s="183"/>
      <c r="BB390" s="221"/>
      <c r="BD390" s="193"/>
    </row>
    <row r="391" spans="5:56" s="69" customFormat="1" x14ac:dyDescent="0.3">
      <c r="E391" s="183"/>
      <c r="F391" s="183"/>
      <c r="G391" s="183"/>
      <c r="H391" s="183"/>
      <c r="I391" s="183"/>
      <c r="J391" s="183"/>
      <c r="K391" s="183"/>
      <c r="L391" s="183"/>
      <c r="M391" s="183"/>
      <c r="N391" s="183"/>
      <c r="BB391" s="221"/>
      <c r="BD391" s="193"/>
    </row>
    <row r="392" spans="5:56" s="69" customFormat="1" x14ac:dyDescent="0.3"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BB392" s="221"/>
      <c r="BD392" s="193"/>
    </row>
    <row r="393" spans="5:56" s="69" customFormat="1" x14ac:dyDescent="0.3"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BB393" s="221"/>
      <c r="BD393" s="193"/>
    </row>
    <row r="394" spans="5:56" s="69" customFormat="1" x14ac:dyDescent="0.3"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BB394" s="221"/>
      <c r="BD394" s="193"/>
    </row>
    <row r="395" spans="5:56" s="69" customFormat="1" x14ac:dyDescent="0.3"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BB395" s="221"/>
      <c r="BD395" s="193"/>
    </row>
    <row r="396" spans="5:56" s="69" customFormat="1" x14ac:dyDescent="0.3"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BB396" s="221"/>
      <c r="BD396" s="193"/>
    </row>
    <row r="397" spans="5:56" s="69" customFormat="1" x14ac:dyDescent="0.3"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BB397" s="221"/>
      <c r="BD397" s="193"/>
    </row>
    <row r="398" spans="5:56" s="69" customFormat="1" x14ac:dyDescent="0.3"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BB398" s="221"/>
      <c r="BD398" s="193"/>
    </row>
    <row r="399" spans="5:56" s="69" customFormat="1" x14ac:dyDescent="0.3"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BB399" s="221"/>
      <c r="BD399" s="193"/>
    </row>
    <row r="400" spans="5:56" s="69" customFormat="1" x14ac:dyDescent="0.3"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BB400" s="221"/>
      <c r="BD400" s="193"/>
    </row>
    <row r="401" spans="5:56" s="69" customFormat="1" x14ac:dyDescent="0.3"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BB401" s="221"/>
      <c r="BD401" s="193"/>
    </row>
    <row r="402" spans="5:56" s="69" customFormat="1" x14ac:dyDescent="0.3"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BB402" s="221"/>
      <c r="BD402" s="193"/>
    </row>
    <row r="403" spans="5:56" s="69" customFormat="1" x14ac:dyDescent="0.3"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BB403" s="221"/>
      <c r="BD403" s="193"/>
    </row>
    <row r="404" spans="5:56" s="69" customFormat="1" x14ac:dyDescent="0.3"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BB404" s="221"/>
      <c r="BD404" s="193"/>
    </row>
    <row r="405" spans="5:56" s="69" customFormat="1" x14ac:dyDescent="0.3"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BB405" s="221"/>
      <c r="BD405" s="193"/>
    </row>
    <row r="406" spans="5:56" s="69" customFormat="1" x14ac:dyDescent="0.3"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BB406" s="221"/>
      <c r="BD406" s="193"/>
    </row>
    <row r="407" spans="5:56" s="69" customFormat="1" x14ac:dyDescent="0.3">
      <c r="E407" s="183"/>
      <c r="F407" s="183"/>
      <c r="G407" s="183"/>
      <c r="H407" s="183"/>
      <c r="I407" s="183"/>
      <c r="J407" s="183"/>
      <c r="K407" s="183"/>
      <c r="L407" s="183"/>
      <c r="M407" s="183"/>
      <c r="N407" s="183"/>
      <c r="BB407" s="221"/>
      <c r="BD407" s="193"/>
    </row>
    <row r="408" spans="5:56" s="69" customFormat="1" x14ac:dyDescent="0.3">
      <c r="E408" s="183"/>
      <c r="F408" s="183"/>
      <c r="G408" s="183"/>
      <c r="H408" s="183"/>
      <c r="I408" s="183"/>
      <c r="J408" s="183"/>
      <c r="K408" s="183"/>
      <c r="L408" s="183"/>
      <c r="M408" s="183"/>
      <c r="N408" s="183"/>
      <c r="BB408" s="221"/>
      <c r="BD408" s="193"/>
    </row>
    <row r="409" spans="5:56" s="69" customFormat="1" x14ac:dyDescent="0.3"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BB409" s="221"/>
      <c r="BD409" s="193"/>
    </row>
    <row r="410" spans="5:56" s="69" customFormat="1" x14ac:dyDescent="0.3"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BB410" s="221"/>
      <c r="BD410" s="193"/>
    </row>
    <row r="411" spans="5:56" s="69" customFormat="1" x14ac:dyDescent="0.3"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BB411" s="221"/>
      <c r="BD411" s="193"/>
    </row>
    <row r="412" spans="5:56" s="69" customFormat="1" x14ac:dyDescent="0.3"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BB412" s="221"/>
      <c r="BD412" s="193"/>
    </row>
    <row r="413" spans="5:56" s="69" customFormat="1" x14ac:dyDescent="0.3">
      <c r="E413" s="183"/>
      <c r="F413" s="183"/>
      <c r="G413" s="183"/>
      <c r="H413" s="183"/>
      <c r="I413" s="183"/>
      <c r="J413" s="183"/>
      <c r="K413" s="183"/>
      <c r="L413" s="183"/>
      <c r="M413" s="183"/>
      <c r="N413" s="183"/>
      <c r="BB413" s="221"/>
      <c r="BD413" s="193"/>
    </row>
    <row r="414" spans="5:56" s="69" customFormat="1" x14ac:dyDescent="0.3"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BB414" s="221"/>
      <c r="BD414" s="193"/>
    </row>
    <row r="415" spans="5:56" s="69" customFormat="1" x14ac:dyDescent="0.3">
      <c r="E415" s="183"/>
      <c r="F415" s="183"/>
      <c r="G415" s="183"/>
      <c r="H415" s="183"/>
      <c r="I415" s="183"/>
      <c r="J415" s="183"/>
      <c r="K415" s="183"/>
      <c r="L415" s="183"/>
      <c r="M415" s="183"/>
      <c r="N415" s="183"/>
      <c r="BB415" s="221"/>
      <c r="BD415" s="193"/>
    </row>
    <row r="416" spans="5:56" s="69" customFormat="1" x14ac:dyDescent="0.3">
      <c r="E416" s="183"/>
      <c r="F416" s="183"/>
      <c r="G416" s="183"/>
      <c r="H416" s="183"/>
      <c r="I416" s="183"/>
      <c r="J416" s="183"/>
      <c r="K416" s="183"/>
      <c r="L416" s="183"/>
      <c r="M416" s="183"/>
      <c r="N416" s="183"/>
      <c r="BB416" s="221"/>
      <c r="BD416" s="193"/>
    </row>
    <row r="417" spans="5:56" s="69" customFormat="1" x14ac:dyDescent="0.3">
      <c r="E417" s="183"/>
      <c r="F417" s="183"/>
      <c r="G417" s="183"/>
      <c r="H417" s="183"/>
      <c r="I417" s="183"/>
      <c r="J417" s="183"/>
      <c r="K417" s="183"/>
      <c r="L417" s="183"/>
      <c r="M417" s="183"/>
      <c r="N417" s="183"/>
      <c r="BB417" s="221"/>
      <c r="BD417" s="193"/>
    </row>
    <row r="418" spans="5:56" s="69" customFormat="1" x14ac:dyDescent="0.3">
      <c r="E418" s="183"/>
      <c r="F418" s="183"/>
      <c r="G418" s="183"/>
      <c r="H418" s="183"/>
      <c r="I418" s="183"/>
      <c r="J418" s="183"/>
      <c r="K418" s="183"/>
      <c r="L418" s="183"/>
      <c r="M418" s="183"/>
      <c r="N418" s="183"/>
      <c r="BB418" s="221"/>
      <c r="BD418" s="193"/>
    </row>
    <row r="419" spans="5:56" s="69" customFormat="1" x14ac:dyDescent="0.3"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  <c r="BB419" s="221"/>
      <c r="BD419" s="193"/>
    </row>
    <row r="420" spans="5:56" s="69" customFormat="1" x14ac:dyDescent="0.3"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BB420" s="221"/>
      <c r="BD420" s="193"/>
    </row>
    <row r="421" spans="5:56" s="69" customFormat="1" x14ac:dyDescent="0.3">
      <c r="E421" s="183"/>
      <c r="F421" s="183"/>
      <c r="G421" s="183"/>
      <c r="H421" s="183"/>
      <c r="I421" s="183"/>
      <c r="J421" s="183"/>
      <c r="K421" s="183"/>
      <c r="L421" s="183"/>
      <c r="M421" s="183"/>
      <c r="N421" s="183"/>
      <c r="BB421" s="221"/>
      <c r="BD421" s="193"/>
    </row>
    <row r="422" spans="5:56" s="69" customFormat="1" x14ac:dyDescent="0.3"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BB422" s="221"/>
      <c r="BD422" s="193"/>
    </row>
    <row r="423" spans="5:56" s="69" customFormat="1" x14ac:dyDescent="0.3">
      <c r="E423" s="183"/>
      <c r="F423" s="183"/>
      <c r="G423" s="183"/>
      <c r="H423" s="183"/>
      <c r="I423" s="183"/>
      <c r="J423" s="183"/>
      <c r="K423" s="183"/>
      <c r="L423" s="183"/>
      <c r="M423" s="183"/>
      <c r="N423" s="183"/>
      <c r="BB423" s="221"/>
      <c r="BD423" s="193"/>
    </row>
    <row r="424" spans="5:56" s="69" customFormat="1" x14ac:dyDescent="0.3">
      <c r="E424" s="183"/>
      <c r="F424" s="183"/>
      <c r="G424" s="183"/>
      <c r="H424" s="183"/>
      <c r="I424" s="183"/>
      <c r="J424" s="183"/>
      <c r="K424" s="183"/>
      <c r="L424" s="183"/>
      <c r="M424" s="183"/>
      <c r="N424" s="183"/>
      <c r="BB424" s="221"/>
      <c r="BD424" s="193"/>
    </row>
    <row r="425" spans="5:56" s="69" customFormat="1" x14ac:dyDescent="0.3">
      <c r="E425" s="183"/>
      <c r="F425" s="183"/>
      <c r="G425" s="183"/>
      <c r="H425" s="183"/>
      <c r="I425" s="183"/>
      <c r="J425" s="183"/>
      <c r="K425" s="183"/>
      <c r="L425" s="183"/>
      <c r="M425" s="183"/>
      <c r="N425" s="183"/>
      <c r="BB425" s="221"/>
      <c r="BD425" s="193"/>
    </row>
    <row r="426" spans="5:56" s="69" customFormat="1" x14ac:dyDescent="0.3">
      <c r="E426" s="183"/>
      <c r="F426" s="183"/>
      <c r="G426" s="183"/>
      <c r="H426" s="183"/>
      <c r="I426" s="183"/>
      <c r="J426" s="183"/>
      <c r="K426" s="183"/>
      <c r="L426" s="183"/>
      <c r="M426" s="183"/>
      <c r="N426" s="183"/>
      <c r="BB426" s="221"/>
      <c r="BD426" s="193"/>
    </row>
    <row r="427" spans="5:56" s="69" customFormat="1" x14ac:dyDescent="0.3">
      <c r="BB427" s="221"/>
      <c r="BD427" s="193"/>
    </row>
    <row r="428" spans="5:56" x14ac:dyDescent="0.3">
      <c r="O428" s="12"/>
    </row>
    <row r="429" spans="5:56" x14ac:dyDescent="0.3">
      <c r="O429" s="12"/>
    </row>
  </sheetData>
  <mergeCells count="690">
    <mergeCell ref="C29:G29"/>
    <mergeCell ref="H29:L29"/>
    <mergeCell ref="C15:G15"/>
    <mergeCell ref="H15:L15"/>
    <mergeCell ref="M15:N15"/>
    <mergeCell ref="C19:G19"/>
    <mergeCell ref="H19:L19"/>
    <mergeCell ref="M19:N19"/>
    <mergeCell ref="C22:G22"/>
    <mergeCell ref="H22:L22"/>
    <mergeCell ref="M22:N22"/>
    <mergeCell ref="M160:N160"/>
    <mergeCell ref="M159:N159"/>
    <mergeCell ref="M158:N158"/>
    <mergeCell ref="M157:N157"/>
    <mergeCell ref="M156:N156"/>
    <mergeCell ref="M154:N154"/>
    <mergeCell ref="M134:N134"/>
    <mergeCell ref="M197:N197"/>
    <mergeCell ref="M201:N201"/>
    <mergeCell ref="M200:N200"/>
    <mergeCell ref="M199:N199"/>
    <mergeCell ref="M198:N198"/>
    <mergeCell ref="M162:N162"/>
    <mergeCell ref="M161:N161"/>
    <mergeCell ref="M150:N150"/>
    <mergeCell ref="M135:N135"/>
    <mergeCell ref="M165:N165"/>
    <mergeCell ref="M166:N166"/>
    <mergeCell ref="M167:N167"/>
    <mergeCell ref="M168:N168"/>
    <mergeCell ref="M169:N169"/>
    <mergeCell ref="M170:N170"/>
    <mergeCell ref="M171:N171"/>
    <mergeCell ref="M172:N172"/>
    <mergeCell ref="A42:A44"/>
    <mergeCell ref="B42:B44"/>
    <mergeCell ref="C42:G44"/>
    <mergeCell ref="H42:L44"/>
    <mergeCell ref="M42:N44"/>
    <mergeCell ref="E418:I418"/>
    <mergeCell ref="J418:N418"/>
    <mergeCell ref="E419:I419"/>
    <mergeCell ref="J419:N419"/>
    <mergeCell ref="J413:N413"/>
    <mergeCell ref="E414:I414"/>
    <mergeCell ref="J414:N414"/>
    <mergeCell ref="E409:I409"/>
    <mergeCell ref="J409:N409"/>
    <mergeCell ref="E410:I410"/>
    <mergeCell ref="J410:N410"/>
    <mergeCell ref="E411:I411"/>
    <mergeCell ref="J411:N411"/>
    <mergeCell ref="E412:I412"/>
    <mergeCell ref="J412:N412"/>
    <mergeCell ref="E413:I413"/>
    <mergeCell ref="E406:I406"/>
    <mergeCell ref="J406:N406"/>
    <mergeCell ref="E407:I407"/>
    <mergeCell ref="E420:I420"/>
    <mergeCell ref="J420:N420"/>
    <mergeCell ref="E415:I415"/>
    <mergeCell ref="J415:N415"/>
    <mergeCell ref="E416:I416"/>
    <mergeCell ref="J416:N416"/>
    <mergeCell ref="E417:I417"/>
    <mergeCell ref="J417:N417"/>
    <mergeCell ref="E425:I425"/>
    <mergeCell ref="J425:N425"/>
    <mergeCell ref="E426:I426"/>
    <mergeCell ref="J426:N426"/>
    <mergeCell ref="E421:I421"/>
    <mergeCell ref="J421:N421"/>
    <mergeCell ref="E422:I422"/>
    <mergeCell ref="J422:N422"/>
    <mergeCell ref="E423:I423"/>
    <mergeCell ref="J423:N423"/>
    <mergeCell ref="E424:I424"/>
    <mergeCell ref="J424:N424"/>
    <mergeCell ref="J407:N407"/>
    <mergeCell ref="E408:I408"/>
    <mergeCell ref="J408:N408"/>
    <mergeCell ref="E403:I403"/>
    <mergeCell ref="J403:N403"/>
    <mergeCell ref="E404:I404"/>
    <mergeCell ref="J404:N404"/>
    <mergeCell ref="E405:I405"/>
    <mergeCell ref="J405:N405"/>
    <mergeCell ref="E400:I400"/>
    <mergeCell ref="J400:N400"/>
    <mergeCell ref="E401:I401"/>
    <mergeCell ref="J401:N401"/>
    <mergeCell ref="E402:I402"/>
    <mergeCell ref="J402:N402"/>
    <mergeCell ref="E397:I397"/>
    <mergeCell ref="J397:N397"/>
    <mergeCell ref="E398:I398"/>
    <mergeCell ref="J398:N398"/>
    <mergeCell ref="E399:I399"/>
    <mergeCell ref="J399:N399"/>
    <mergeCell ref="E394:I394"/>
    <mergeCell ref="J394:N394"/>
    <mergeCell ref="E395:I395"/>
    <mergeCell ref="J395:N395"/>
    <mergeCell ref="E396:I396"/>
    <mergeCell ref="J396:N396"/>
    <mergeCell ref="E391:I391"/>
    <mergeCell ref="J391:N391"/>
    <mergeCell ref="E392:I392"/>
    <mergeCell ref="J392:N392"/>
    <mergeCell ref="E393:I393"/>
    <mergeCell ref="J393:N393"/>
    <mergeCell ref="E388:I388"/>
    <mergeCell ref="J388:N388"/>
    <mergeCell ref="E389:I389"/>
    <mergeCell ref="J389:N389"/>
    <mergeCell ref="E390:I390"/>
    <mergeCell ref="J390:N390"/>
    <mergeCell ref="E385:I385"/>
    <mergeCell ref="J385:N385"/>
    <mergeCell ref="E386:I386"/>
    <mergeCell ref="J386:N386"/>
    <mergeCell ref="E387:I387"/>
    <mergeCell ref="J387:N387"/>
    <mergeCell ref="E382:I382"/>
    <mergeCell ref="J382:N382"/>
    <mergeCell ref="E383:I383"/>
    <mergeCell ref="J383:N383"/>
    <mergeCell ref="E384:I384"/>
    <mergeCell ref="J384:N384"/>
    <mergeCell ref="E379:I379"/>
    <mergeCell ref="J379:N379"/>
    <mergeCell ref="E380:I380"/>
    <mergeCell ref="J380:N380"/>
    <mergeCell ref="E381:I381"/>
    <mergeCell ref="J381:N381"/>
    <mergeCell ref="E376:I376"/>
    <mergeCell ref="J376:N376"/>
    <mergeCell ref="E377:I377"/>
    <mergeCell ref="J377:N377"/>
    <mergeCell ref="E378:I378"/>
    <mergeCell ref="J378:N378"/>
    <mergeCell ref="E373:I373"/>
    <mergeCell ref="J373:N373"/>
    <mergeCell ref="E374:I374"/>
    <mergeCell ref="J374:N374"/>
    <mergeCell ref="E375:I375"/>
    <mergeCell ref="J375:N375"/>
    <mergeCell ref="E370:I370"/>
    <mergeCell ref="J370:N370"/>
    <mergeCell ref="E371:I371"/>
    <mergeCell ref="J371:N371"/>
    <mergeCell ref="E372:I372"/>
    <mergeCell ref="J372:N372"/>
    <mergeCell ref="E367:I367"/>
    <mergeCell ref="J367:N367"/>
    <mergeCell ref="E368:I368"/>
    <mergeCell ref="J368:N368"/>
    <mergeCell ref="E369:I369"/>
    <mergeCell ref="J369:N369"/>
    <mergeCell ref="E364:I364"/>
    <mergeCell ref="J364:N364"/>
    <mergeCell ref="E365:I365"/>
    <mergeCell ref="J365:N365"/>
    <mergeCell ref="E366:I366"/>
    <mergeCell ref="J366:N366"/>
    <mergeCell ref="E361:I361"/>
    <mergeCell ref="J361:N361"/>
    <mergeCell ref="E362:I362"/>
    <mergeCell ref="J362:N362"/>
    <mergeCell ref="E363:I363"/>
    <mergeCell ref="J363:N363"/>
    <mergeCell ref="E358:I358"/>
    <mergeCell ref="J358:N358"/>
    <mergeCell ref="E359:I359"/>
    <mergeCell ref="J359:N359"/>
    <mergeCell ref="E360:I360"/>
    <mergeCell ref="J360:N360"/>
    <mergeCell ref="E355:I355"/>
    <mergeCell ref="J355:N355"/>
    <mergeCell ref="E356:I356"/>
    <mergeCell ref="J356:N356"/>
    <mergeCell ref="E357:I357"/>
    <mergeCell ref="J357:N357"/>
    <mergeCell ref="E352:I352"/>
    <mergeCell ref="J352:N352"/>
    <mergeCell ref="E353:I353"/>
    <mergeCell ref="J353:N353"/>
    <mergeCell ref="E354:I354"/>
    <mergeCell ref="J354:N354"/>
    <mergeCell ref="E349:I349"/>
    <mergeCell ref="J349:N349"/>
    <mergeCell ref="E350:I350"/>
    <mergeCell ref="J350:N350"/>
    <mergeCell ref="E351:I351"/>
    <mergeCell ref="J351:N351"/>
    <mergeCell ref="E346:I346"/>
    <mergeCell ref="J346:N346"/>
    <mergeCell ref="E347:I347"/>
    <mergeCell ref="J347:N347"/>
    <mergeCell ref="E348:I348"/>
    <mergeCell ref="J348:N348"/>
    <mergeCell ref="C343:G343"/>
    <mergeCell ref="H343:L343"/>
    <mergeCell ref="E344:I344"/>
    <mergeCell ref="J344:N344"/>
    <mergeCell ref="E345:I345"/>
    <mergeCell ref="J345:N345"/>
    <mergeCell ref="C340:G340"/>
    <mergeCell ref="H340:L340"/>
    <mergeCell ref="C341:G341"/>
    <mergeCell ref="H341:L341"/>
    <mergeCell ref="C342:G342"/>
    <mergeCell ref="H342:L342"/>
    <mergeCell ref="C337:G337"/>
    <mergeCell ref="H337:L337"/>
    <mergeCell ref="C338:G338"/>
    <mergeCell ref="H338:L338"/>
    <mergeCell ref="C339:G339"/>
    <mergeCell ref="H339:L339"/>
    <mergeCell ref="C334:G334"/>
    <mergeCell ref="H334:L334"/>
    <mergeCell ref="C335:G335"/>
    <mergeCell ref="H335:L335"/>
    <mergeCell ref="C336:G336"/>
    <mergeCell ref="H336:L336"/>
    <mergeCell ref="C331:G331"/>
    <mergeCell ref="H331:L331"/>
    <mergeCell ref="C332:G332"/>
    <mergeCell ref="H332:L332"/>
    <mergeCell ref="C333:G333"/>
    <mergeCell ref="H333:L333"/>
    <mergeCell ref="C328:G328"/>
    <mergeCell ref="H328:L328"/>
    <mergeCell ref="C329:G329"/>
    <mergeCell ref="H329:L329"/>
    <mergeCell ref="C330:G330"/>
    <mergeCell ref="H330:L330"/>
    <mergeCell ref="C325:G325"/>
    <mergeCell ref="H325:L325"/>
    <mergeCell ref="C326:G326"/>
    <mergeCell ref="H326:L326"/>
    <mergeCell ref="C327:G327"/>
    <mergeCell ref="H327:L327"/>
    <mergeCell ref="C322:G322"/>
    <mergeCell ref="H322:L322"/>
    <mergeCell ref="C323:G323"/>
    <mergeCell ref="H323:L323"/>
    <mergeCell ref="C324:G324"/>
    <mergeCell ref="H324:L324"/>
    <mergeCell ref="C319:G319"/>
    <mergeCell ref="H319:L319"/>
    <mergeCell ref="C320:G320"/>
    <mergeCell ref="H320:L320"/>
    <mergeCell ref="C321:G321"/>
    <mergeCell ref="H321:L321"/>
    <mergeCell ref="C316:G316"/>
    <mergeCell ref="H316:L316"/>
    <mergeCell ref="C317:G317"/>
    <mergeCell ref="H317:L317"/>
    <mergeCell ref="C318:G318"/>
    <mergeCell ref="H318:L318"/>
    <mergeCell ref="C313:G313"/>
    <mergeCell ref="H313:L313"/>
    <mergeCell ref="C314:G314"/>
    <mergeCell ref="H314:L314"/>
    <mergeCell ref="C315:G315"/>
    <mergeCell ref="H315:L315"/>
    <mergeCell ref="C310:G310"/>
    <mergeCell ref="H310:L310"/>
    <mergeCell ref="C311:G311"/>
    <mergeCell ref="H311:L311"/>
    <mergeCell ref="C312:G312"/>
    <mergeCell ref="H312:L312"/>
    <mergeCell ref="C307:G307"/>
    <mergeCell ref="H307:L307"/>
    <mergeCell ref="C308:G308"/>
    <mergeCell ref="H308:L308"/>
    <mergeCell ref="C309:G309"/>
    <mergeCell ref="H309:L309"/>
    <mergeCell ref="C304:G304"/>
    <mergeCell ref="H304:L304"/>
    <mergeCell ref="C305:G305"/>
    <mergeCell ref="H305:L305"/>
    <mergeCell ref="C306:G306"/>
    <mergeCell ref="H306:L306"/>
    <mergeCell ref="C301:G301"/>
    <mergeCell ref="H301:L301"/>
    <mergeCell ref="C302:G302"/>
    <mergeCell ref="H302:L302"/>
    <mergeCell ref="C303:G303"/>
    <mergeCell ref="H303:L303"/>
    <mergeCell ref="C298:G298"/>
    <mergeCell ref="H298:L298"/>
    <mergeCell ref="C299:G299"/>
    <mergeCell ref="H299:L299"/>
    <mergeCell ref="C300:G300"/>
    <mergeCell ref="H300:L300"/>
    <mergeCell ref="C295:G295"/>
    <mergeCell ref="H295:L295"/>
    <mergeCell ref="C296:G296"/>
    <mergeCell ref="H296:L296"/>
    <mergeCell ref="C297:G297"/>
    <mergeCell ref="H297:L297"/>
    <mergeCell ref="C292:G292"/>
    <mergeCell ref="H292:L292"/>
    <mergeCell ref="C293:G293"/>
    <mergeCell ref="H293:L293"/>
    <mergeCell ref="C294:G294"/>
    <mergeCell ref="H294:L294"/>
    <mergeCell ref="C289:G289"/>
    <mergeCell ref="H289:L289"/>
    <mergeCell ref="C290:G290"/>
    <mergeCell ref="H290:L290"/>
    <mergeCell ref="C291:G291"/>
    <mergeCell ref="H291:L291"/>
    <mergeCell ref="C286:G286"/>
    <mergeCell ref="H286:L286"/>
    <mergeCell ref="C287:G287"/>
    <mergeCell ref="H287:L287"/>
    <mergeCell ref="C288:G288"/>
    <mergeCell ref="H288:L288"/>
    <mergeCell ref="C283:G283"/>
    <mergeCell ref="H283:L283"/>
    <mergeCell ref="C284:G284"/>
    <mergeCell ref="H284:L284"/>
    <mergeCell ref="C285:G285"/>
    <mergeCell ref="H285:L285"/>
    <mergeCell ref="C280:G280"/>
    <mergeCell ref="H280:L280"/>
    <mergeCell ref="C281:G281"/>
    <mergeCell ref="H281:L281"/>
    <mergeCell ref="C282:G282"/>
    <mergeCell ref="H282:L282"/>
    <mergeCell ref="C277:G277"/>
    <mergeCell ref="H277:L277"/>
    <mergeCell ref="C278:G278"/>
    <mergeCell ref="H278:L278"/>
    <mergeCell ref="C279:G279"/>
    <mergeCell ref="H279:L279"/>
    <mergeCell ref="C274:G274"/>
    <mergeCell ref="H274:L274"/>
    <mergeCell ref="C275:G275"/>
    <mergeCell ref="H275:L275"/>
    <mergeCell ref="C276:G276"/>
    <mergeCell ref="H276:L276"/>
    <mergeCell ref="C271:G271"/>
    <mergeCell ref="H271:L271"/>
    <mergeCell ref="C272:G272"/>
    <mergeCell ref="H272:L272"/>
    <mergeCell ref="C273:G273"/>
    <mergeCell ref="H273:L273"/>
    <mergeCell ref="C268:G268"/>
    <mergeCell ref="H268:L268"/>
    <mergeCell ref="C269:G269"/>
    <mergeCell ref="H269:L269"/>
    <mergeCell ref="C270:G270"/>
    <mergeCell ref="H270:L270"/>
    <mergeCell ref="C265:G265"/>
    <mergeCell ref="H265:L265"/>
    <mergeCell ref="C266:G266"/>
    <mergeCell ref="H266:L266"/>
    <mergeCell ref="C267:G267"/>
    <mergeCell ref="H267:L267"/>
    <mergeCell ref="C262:G262"/>
    <mergeCell ref="H262:L262"/>
    <mergeCell ref="C263:G263"/>
    <mergeCell ref="H263:L263"/>
    <mergeCell ref="C264:G264"/>
    <mergeCell ref="H264:L264"/>
    <mergeCell ref="C259:G259"/>
    <mergeCell ref="H259:L259"/>
    <mergeCell ref="C260:G260"/>
    <mergeCell ref="H260:L260"/>
    <mergeCell ref="C261:G261"/>
    <mergeCell ref="H261:L261"/>
    <mergeCell ref="C256:G256"/>
    <mergeCell ref="H256:L256"/>
    <mergeCell ref="C257:G257"/>
    <mergeCell ref="H257:L257"/>
    <mergeCell ref="C258:G258"/>
    <mergeCell ref="H258:L258"/>
    <mergeCell ref="C253:G253"/>
    <mergeCell ref="H253:L253"/>
    <mergeCell ref="C254:G254"/>
    <mergeCell ref="H254:L254"/>
    <mergeCell ref="C255:G255"/>
    <mergeCell ref="H255:L255"/>
    <mergeCell ref="C250:G250"/>
    <mergeCell ref="H250:L250"/>
    <mergeCell ref="C251:G251"/>
    <mergeCell ref="H251:L251"/>
    <mergeCell ref="C252:G252"/>
    <mergeCell ref="H252:L252"/>
    <mergeCell ref="C247:G247"/>
    <mergeCell ref="H247:L247"/>
    <mergeCell ref="C248:G248"/>
    <mergeCell ref="H248:L248"/>
    <mergeCell ref="C249:G249"/>
    <mergeCell ref="H249:L249"/>
    <mergeCell ref="C234:G234"/>
    <mergeCell ref="H234:L234"/>
    <mergeCell ref="C242:G242"/>
    <mergeCell ref="H242:L242"/>
    <mergeCell ref="C243:G243"/>
    <mergeCell ref="H243:L243"/>
    <mergeCell ref="C227:G227"/>
    <mergeCell ref="H227:L227"/>
    <mergeCell ref="C232:G232"/>
    <mergeCell ref="H232:L232"/>
    <mergeCell ref="C233:G233"/>
    <mergeCell ref="H233:L233"/>
    <mergeCell ref="C230:G230"/>
    <mergeCell ref="H230:L230"/>
    <mergeCell ref="C228:G228"/>
    <mergeCell ref="H228:L228"/>
    <mergeCell ref="C238:G238"/>
    <mergeCell ref="H238:L238"/>
    <mergeCell ref="C235:G235"/>
    <mergeCell ref="H235:L235"/>
    <mergeCell ref="C236:G236"/>
    <mergeCell ref="H236:L236"/>
    <mergeCell ref="C199:G199"/>
    <mergeCell ref="H199:L199"/>
    <mergeCell ref="C200:G200"/>
    <mergeCell ref="H200:L200"/>
    <mergeCell ref="C201:G201"/>
    <mergeCell ref="H201:L201"/>
    <mergeCell ref="C210:G210"/>
    <mergeCell ref="H210:L210"/>
    <mergeCell ref="C211:G211"/>
    <mergeCell ref="H211:L211"/>
    <mergeCell ref="C205:G205"/>
    <mergeCell ref="H205:L205"/>
    <mergeCell ref="C206:G206"/>
    <mergeCell ref="H206:L206"/>
    <mergeCell ref="C202:G202"/>
    <mergeCell ref="H202:L202"/>
    <mergeCell ref="C203:G203"/>
    <mergeCell ref="H203:L203"/>
    <mergeCell ref="C204:G204"/>
    <mergeCell ref="H204:L204"/>
    <mergeCell ref="C207:G207"/>
    <mergeCell ref="H207:L207"/>
    <mergeCell ref="C198:G198"/>
    <mergeCell ref="H198:L198"/>
    <mergeCell ref="H150:L150"/>
    <mergeCell ref="H197:L197"/>
    <mergeCell ref="C150:G150"/>
    <mergeCell ref="C197:G197"/>
    <mergeCell ref="H31:L31"/>
    <mergeCell ref="C31:G31"/>
    <mergeCell ref="C49:G49"/>
    <mergeCell ref="C108:G108"/>
    <mergeCell ref="H49:L49"/>
    <mergeCell ref="H108:L108"/>
    <mergeCell ref="C124:G124"/>
    <mergeCell ref="C135:G135"/>
    <mergeCell ref="C123:G123"/>
    <mergeCell ref="H123:L123"/>
    <mergeCell ref="H124:L124"/>
    <mergeCell ref="H135:L135"/>
    <mergeCell ref="C144:G144"/>
    <mergeCell ref="H144:L144"/>
    <mergeCell ref="C74:G74"/>
    <mergeCell ref="H74:L74"/>
    <mergeCell ref="C10:G10"/>
    <mergeCell ref="C14:G14"/>
    <mergeCell ref="M9:N9"/>
    <mergeCell ref="C8:N8"/>
    <mergeCell ref="O8:R8"/>
    <mergeCell ref="M10:N10"/>
    <mergeCell ref="A1:I1"/>
    <mergeCell ref="A9:B9"/>
    <mergeCell ref="C9:G9"/>
    <mergeCell ref="H9:L9"/>
    <mergeCell ref="H10:L10"/>
    <mergeCell ref="H14:L14"/>
    <mergeCell ref="M14:N14"/>
    <mergeCell ref="C11:G11"/>
    <mergeCell ref="H11:L11"/>
    <mergeCell ref="M11:N11"/>
    <mergeCell ref="C12:G12"/>
    <mergeCell ref="C13:G13"/>
    <mergeCell ref="H13:L13"/>
    <mergeCell ref="M13:N13"/>
    <mergeCell ref="H12:K12"/>
    <mergeCell ref="M133:N133"/>
    <mergeCell ref="M152:N152"/>
    <mergeCell ref="M155:N155"/>
    <mergeCell ref="M31:N31"/>
    <mergeCell ref="M49:N49"/>
    <mergeCell ref="M108:N108"/>
    <mergeCell ref="M153:N153"/>
    <mergeCell ref="M136:N136"/>
    <mergeCell ref="M137:N137"/>
    <mergeCell ref="M138:N138"/>
    <mergeCell ref="M139:N139"/>
    <mergeCell ref="M140:N140"/>
    <mergeCell ref="M141:N141"/>
    <mergeCell ref="M144:N144"/>
    <mergeCell ref="M145:N145"/>
    <mergeCell ref="M146:N146"/>
    <mergeCell ref="M147:N147"/>
    <mergeCell ref="M148:N148"/>
    <mergeCell ref="M149:N149"/>
    <mergeCell ref="M151:N151"/>
    <mergeCell ref="M123:N123"/>
    <mergeCell ref="M124:N124"/>
    <mergeCell ref="M62:N62"/>
    <mergeCell ref="M89:N89"/>
    <mergeCell ref="M233:N233"/>
    <mergeCell ref="M242:N242"/>
    <mergeCell ref="M243:N243"/>
    <mergeCell ref="M203:N203"/>
    <mergeCell ref="M205:N205"/>
    <mergeCell ref="M208:N208"/>
    <mergeCell ref="M209:N209"/>
    <mergeCell ref="M210:N210"/>
    <mergeCell ref="M214:N214"/>
    <mergeCell ref="M226:N226"/>
    <mergeCell ref="M232:N232"/>
    <mergeCell ref="M234:N234"/>
    <mergeCell ref="M211:N211"/>
    <mergeCell ref="M212:N212"/>
    <mergeCell ref="M213:N213"/>
    <mergeCell ref="M215:N215"/>
    <mergeCell ref="M216:N216"/>
    <mergeCell ref="M217:N217"/>
    <mergeCell ref="M230:N230"/>
    <mergeCell ref="M229:N229"/>
    <mergeCell ref="M225:N225"/>
    <mergeCell ref="M224:N224"/>
    <mergeCell ref="M235:N235"/>
    <mergeCell ref="M240:N240"/>
    <mergeCell ref="C225:G225"/>
    <mergeCell ref="H225:L225"/>
    <mergeCell ref="C229:G229"/>
    <mergeCell ref="H229:L229"/>
    <mergeCell ref="M228:N228"/>
    <mergeCell ref="C219:G219"/>
    <mergeCell ref="H219:L219"/>
    <mergeCell ref="C220:G220"/>
    <mergeCell ref="H220:L220"/>
    <mergeCell ref="C223:G223"/>
    <mergeCell ref="H223:L223"/>
    <mergeCell ref="C224:G224"/>
    <mergeCell ref="H224:L224"/>
    <mergeCell ref="M227:N227"/>
    <mergeCell ref="C226:G226"/>
    <mergeCell ref="H226:L226"/>
    <mergeCell ref="M223:N223"/>
    <mergeCell ref="M220:N220"/>
    <mergeCell ref="M219:N219"/>
    <mergeCell ref="C221:G221"/>
    <mergeCell ref="H221:L221"/>
    <mergeCell ref="M221:N221"/>
    <mergeCell ref="C222:G222"/>
    <mergeCell ref="H222:L222"/>
    <mergeCell ref="M236:N236"/>
    <mergeCell ref="C237:G237"/>
    <mergeCell ref="H237:L237"/>
    <mergeCell ref="M237:N237"/>
    <mergeCell ref="M238:N238"/>
    <mergeCell ref="C239:G239"/>
    <mergeCell ref="H239:L239"/>
    <mergeCell ref="M239:N239"/>
    <mergeCell ref="C241:G241"/>
    <mergeCell ref="H241:L241"/>
    <mergeCell ref="M241:N241"/>
    <mergeCell ref="M244:N244"/>
    <mergeCell ref="M245:N245"/>
    <mergeCell ref="M246:N246"/>
    <mergeCell ref="C240:G240"/>
    <mergeCell ref="H240:L240"/>
    <mergeCell ref="C244:G244"/>
    <mergeCell ref="H244:L244"/>
    <mergeCell ref="C245:G245"/>
    <mergeCell ref="H245:L245"/>
    <mergeCell ref="C246:G246"/>
    <mergeCell ref="H246:L246"/>
    <mergeCell ref="M247:N247"/>
    <mergeCell ref="M248:N248"/>
    <mergeCell ref="M249:N249"/>
    <mergeCell ref="M250:N250"/>
    <mergeCell ref="M260:N260"/>
    <mergeCell ref="M261:N261"/>
    <mergeCell ref="M262:N262"/>
    <mergeCell ref="M263:N263"/>
    <mergeCell ref="M264:N264"/>
    <mergeCell ref="M265:N265"/>
    <mergeCell ref="M266:N266"/>
    <mergeCell ref="M267:N267"/>
    <mergeCell ref="M251:N251"/>
    <mergeCell ref="M252:N252"/>
    <mergeCell ref="M253:N253"/>
    <mergeCell ref="M254:N254"/>
    <mergeCell ref="M255:N255"/>
    <mergeCell ref="M256:N256"/>
    <mergeCell ref="M257:N257"/>
    <mergeCell ref="M258:N258"/>
    <mergeCell ref="M259:N259"/>
    <mergeCell ref="M207:N207"/>
    <mergeCell ref="M192:N192"/>
    <mergeCell ref="M193:N193"/>
    <mergeCell ref="M194:N194"/>
    <mergeCell ref="M195:N195"/>
    <mergeCell ref="M196:N196"/>
    <mergeCell ref="M204:N204"/>
    <mergeCell ref="M173:N173"/>
    <mergeCell ref="M174:N174"/>
    <mergeCell ref="M175:N175"/>
    <mergeCell ref="M178:N178"/>
    <mergeCell ref="M179:N179"/>
    <mergeCell ref="M180:N180"/>
    <mergeCell ref="M181:N181"/>
    <mergeCell ref="M182:N182"/>
    <mergeCell ref="M183:N183"/>
    <mergeCell ref="M86:N86"/>
    <mergeCell ref="M87:N87"/>
    <mergeCell ref="M88:N88"/>
    <mergeCell ref="C218:G218"/>
    <mergeCell ref="H218:L218"/>
    <mergeCell ref="C214:G214"/>
    <mergeCell ref="H214:L214"/>
    <mergeCell ref="C208:G208"/>
    <mergeCell ref="H208:L208"/>
    <mergeCell ref="C209:G209"/>
    <mergeCell ref="H209:L209"/>
    <mergeCell ref="C212:G212"/>
    <mergeCell ref="H212:L212"/>
    <mergeCell ref="C213:G213"/>
    <mergeCell ref="H213:L213"/>
    <mergeCell ref="C215:G215"/>
    <mergeCell ref="H215:L215"/>
    <mergeCell ref="C216:G216"/>
    <mergeCell ref="H216:L216"/>
    <mergeCell ref="C217:G217"/>
    <mergeCell ref="H217:L217"/>
    <mergeCell ref="M191:N191"/>
    <mergeCell ref="M202:N202"/>
    <mergeCell ref="M206:N206"/>
    <mergeCell ref="M57:N57"/>
    <mergeCell ref="M58:N58"/>
    <mergeCell ref="M59:N59"/>
    <mergeCell ref="M184:N184"/>
    <mergeCell ref="M185:N185"/>
    <mergeCell ref="M188:N188"/>
    <mergeCell ref="M189:N189"/>
    <mergeCell ref="M190:N190"/>
    <mergeCell ref="M72:N72"/>
    <mergeCell ref="M73:N73"/>
    <mergeCell ref="M75:N75"/>
    <mergeCell ref="M76:N76"/>
    <mergeCell ref="M79:N79"/>
    <mergeCell ref="M80:N80"/>
    <mergeCell ref="M81:N81"/>
    <mergeCell ref="M82:N82"/>
    <mergeCell ref="M83:N83"/>
    <mergeCell ref="M74:N74"/>
    <mergeCell ref="M90:N90"/>
    <mergeCell ref="M91:N91"/>
    <mergeCell ref="M95:N95"/>
    <mergeCell ref="M98:N98"/>
    <mergeCell ref="M100:N100"/>
    <mergeCell ref="M102:N102"/>
    <mergeCell ref="M93:N93"/>
    <mergeCell ref="M84:N84"/>
    <mergeCell ref="M85:N85"/>
    <mergeCell ref="M30:N30"/>
    <mergeCell ref="C64:G64"/>
    <mergeCell ref="H64:L64"/>
    <mergeCell ref="M64:N64"/>
    <mergeCell ref="C67:G67"/>
    <mergeCell ref="H67:L67"/>
    <mergeCell ref="M67:N67"/>
    <mergeCell ref="C71:G71"/>
    <mergeCell ref="H71:L71"/>
    <mergeCell ref="M71:N71"/>
    <mergeCell ref="M63:N63"/>
    <mergeCell ref="M65:N65"/>
    <mergeCell ref="M66:N66"/>
    <mergeCell ref="M68:N68"/>
    <mergeCell ref="M69:N69"/>
    <mergeCell ref="M70:N70"/>
    <mergeCell ref="M52:N52"/>
    <mergeCell ref="M53:N53"/>
    <mergeCell ref="M54:N54"/>
    <mergeCell ref="M55:N55"/>
    <mergeCell ref="M56:N56"/>
  </mergeCells>
  <phoneticPr fontId="9" type="noConversion"/>
  <pageMargins left="0.7" right="0.7" top="0.75" bottom="0.75" header="0.3" footer="0.3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nicolaigoeppel</dc:creator>
  <cp:lastModifiedBy>Chris Arsenault</cp:lastModifiedBy>
  <cp:lastPrinted>2017-03-30T05:59:27Z</cp:lastPrinted>
  <dcterms:created xsi:type="dcterms:W3CDTF">2016-12-12T03:34:24Z</dcterms:created>
  <dcterms:modified xsi:type="dcterms:W3CDTF">2020-03-27T10:12:28Z</dcterms:modified>
</cp:coreProperties>
</file>