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breakawayx-my.sharepoint.com/personal/mark_breakawayx_onmicrosoft_com/Documents/_Jaycee/Admin/Tables/"/>
    </mc:Choice>
  </mc:AlternateContent>
  <xr:revisionPtr revIDLastSave="4" documentId="13_ncr:40009_{23882717-31F1-4DBC-A926-4B646F5527EE}" xr6:coauthVersionLast="46" xr6:coauthVersionMax="46" xr10:uidLastSave="{82CAF4AC-FBF8-4FD0-A673-5051253F1F3D}"/>
  <bookViews>
    <workbookView xWindow="-120" yWindow="-120" windowWidth="29040" windowHeight="15840" xr2:uid="{00000000-000D-0000-FFFF-FFFF00000000}"/>
  </bookViews>
  <sheets>
    <sheet name="BV Rock WHI20000334 Jaycee" sheetId="1" r:id="rId1"/>
  </sheets>
  <definedNames>
    <definedName name="_xlnm.Print_Area" localSheetId="0">'BV Rock WHI20000334 Jaycee'!$A$15:$K$44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1" l="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M44" i="1"/>
</calcChain>
</file>

<file path=xl/sharedStrings.xml><?xml version="1.0" encoding="utf-8"?>
<sst xmlns="http://schemas.openxmlformats.org/spreadsheetml/2006/main" count="751" uniqueCount="135">
  <si>
    <t>Bureau Veritas Commodities Canada Ltd.</t>
  </si>
  <si>
    <t>Final Report</t>
  </si>
  <si>
    <t>Client:</t>
  </si>
  <si>
    <t>Breakaway Expl. Mgmt. Inc.</t>
  </si>
  <si>
    <t>File Created:</t>
  </si>
  <si>
    <t>Job Number:</t>
  </si>
  <si>
    <t>WHI20000334</t>
  </si>
  <si>
    <t>Number of Samples:</t>
  </si>
  <si>
    <t>Project:</t>
  </si>
  <si>
    <t>Jaycee</t>
  </si>
  <si>
    <t>Shipment ID:</t>
  </si>
  <si>
    <t>P.O. Number:</t>
  </si>
  <si>
    <t>Received:</t>
  </si>
  <si>
    <t>Method</t>
  </si>
  <si>
    <t>WGHT</t>
  </si>
  <si>
    <t>MA370</t>
  </si>
  <si>
    <t>PF370</t>
  </si>
  <si>
    <t>Analyte</t>
  </si>
  <si>
    <t>Wgt</t>
  </si>
  <si>
    <t>Mo</t>
  </si>
  <si>
    <t>Cu</t>
  </si>
  <si>
    <t>Pb</t>
  </si>
  <si>
    <t>Zn</t>
  </si>
  <si>
    <t>Ag</t>
  </si>
  <si>
    <t>Ni</t>
  </si>
  <si>
    <t>Co</t>
  </si>
  <si>
    <t>Mn</t>
  </si>
  <si>
    <t>Fe</t>
  </si>
  <si>
    <t>As</t>
  </si>
  <si>
    <t>Sr</t>
  </si>
  <si>
    <t>Cd</t>
  </si>
  <si>
    <t>Sb</t>
  </si>
  <si>
    <t>Bi</t>
  </si>
  <si>
    <t>Ca</t>
  </si>
  <si>
    <t>P</t>
  </si>
  <si>
    <t>Cr</t>
  </si>
  <si>
    <t>Mg</t>
  </si>
  <si>
    <t>Al</t>
  </si>
  <si>
    <t>Na</t>
  </si>
  <si>
    <t>K</t>
  </si>
  <si>
    <t>W</t>
  </si>
  <si>
    <t>S</t>
  </si>
  <si>
    <t>Sn</t>
  </si>
  <si>
    <t>Unit</t>
  </si>
  <si>
    <t>KG</t>
  </si>
  <si>
    <t>%</t>
  </si>
  <si>
    <t>PPM</t>
  </si>
  <si>
    <t>MDL</t>
  </si>
  <si>
    <t>Sample</t>
  </si>
  <si>
    <t>Type</t>
  </si>
  <si>
    <t>Rock</t>
  </si>
  <si>
    <t>&lt;0.001</t>
  </si>
  <si>
    <t>&lt;0.02</t>
  </si>
  <si>
    <t>&lt;0.01</t>
  </si>
  <si>
    <t>&lt;2</t>
  </si>
  <si>
    <t>&lt;0.005</t>
  </si>
  <si>
    <t>&lt;0.05</t>
  </si>
  <si>
    <t>Pulp Duplicates</t>
  </si>
  <si>
    <t>REP</t>
  </si>
  <si>
    <t>Preparation Duplicates</t>
  </si>
  <si>
    <t>DUP</t>
  </si>
  <si>
    <t>Reference Materials</t>
  </si>
  <si>
    <t>STD CDN-ME-14</t>
  </si>
  <si>
    <t>STD</t>
  </si>
  <si>
    <t>STD CDN-ME-9</t>
  </si>
  <si>
    <t>STD MP1B</t>
  </si>
  <si>
    <t>STD OREAS149</t>
  </si>
  <si>
    <t>STD AMIS0019</t>
  </si>
  <si>
    <t>BLK</t>
  </si>
  <si>
    <t>Prep Wash</t>
  </si>
  <si>
    <t>ROCK-WHI</t>
  </si>
  <si>
    <t>Prep Blank</t>
  </si>
  <si>
    <t>SampleNo</t>
  </si>
  <si>
    <t>Prospect</t>
  </si>
  <si>
    <t>Sampler</t>
  </si>
  <si>
    <t>Elevation</t>
  </si>
  <si>
    <t>North</t>
  </si>
  <si>
    <t>East</t>
  </si>
  <si>
    <t>R_SampleType</t>
  </si>
  <si>
    <t>R_Colour</t>
  </si>
  <si>
    <t>R_Lithology</t>
  </si>
  <si>
    <t>Comments</t>
  </si>
  <si>
    <t>Smith</t>
  </si>
  <si>
    <t>MartyHuber</t>
  </si>
  <si>
    <t>FloatGrab</t>
  </si>
  <si>
    <t>Yellow</t>
  </si>
  <si>
    <t>Quartzite</t>
  </si>
  <si>
    <t>yellow sulphury stained vuggy quartzite. roughly 3m wide in outcrop, some vfg disseminated sulphides</t>
  </si>
  <si>
    <t>Grey</t>
  </si>
  <si>
    <t>grey to blue massive quartzite with 5% vfg disseminated sulphides, occasional larger patches, pyrite, cpy, galena, bornite, sphl? angular float</t>
  </si>
  <si>
    <t>OutcropChip</t>
  </si>
  <si>
    <t>white to grey quartzite with 1 -2cm quartz veins and fg disseminated sulphides, some in clusters, occasional brown to black prismatic crystal? sulphides greater with crystals</t>
  </si>
  <si>
    <t>white to grey quartzite with bands or patches of brecciated clasts which contains fg disseminated sulphides. quartzite is banded with quartz veins 2 -5cm wide</t>
  </si>
  <si>
    <t>SubCropGrab</t>
  </si>
  <si>
    <t>Blue</t>
  </si>
  <si>
    <t>blue to silvery breccia, semi-massive to massive silvery sulphides, stanerite? pyrite with trace cpy, 10 cm wide vein above breccia subcrop</t>
  </si>
  <si>
    <t>float from area of trench near 140613 sample. blue to grey quartzite with disseminated sulphides including some gobby cpy and py</t>
  </si>
  <si>
    <t>blue to purple argilite fairly massive with vfg disseminated sulphides, strong oxidized surface</t>
  </si>
  <si>
    <t>TrenchChip</t>
  </si>
  <si>
    <t>Vein</t>
  </si>
  <si>
    <t>semi massive to massive grey to blue vein trending 140 ° same as 140313 taken from hand dug trench</t>
  </si>
  <si>
    <t>Orange</t>
  </si>
  <si>
    <t>brown to orange hydrothermal zone, coarse crystals of muscovite amphiboles quartz, further analysis needed. zone approx 1m wide trending around 140°</t>
  </si>
  <si>
    <t>Black</t>
  </si>
  <si>
    <t>black coarse grained vein from nearby previius sample, disseminated sulphides py, cpy, sphl. coarse muscovite amphiboles biotite</t>
  </si>
  <si>
    <t>Cusp</t>
  </si>
  <si>
    <t>black charred looking vein 0.5m wide next to highly oxidized gossany (sample 140928). minor disseminated sulphides pyrite,</t>
  </si>
  <si>
    <t>RustyOrange</t>
  </si>
  <si>
    <t>Granite</t>
  </si>
  <si>
    <t>highly oxidized orange biotite granite, vuggy with red stringers cinnabar? follows previous sampple trend 20-80cm wide. some disseminated sulphides</t>
  </si>
  <si>
    <t>White</t>
  </si>
  <si>
    <t>VeinQuartz</t>
  </si>
  <si>
    <t>quartz vein in biotite granite, 80cm wide. green flourite? crystals. east of previous vein 20m</t>
  </si>
  <si>
    <t>green and charred black, coarsed grained altered granite?. some oxidation and disseminated sulphides</t>
  </si>
  <si>
    <t>Grey to black - weathered rusty oxidized surface, fg aphinitic dyke? fg pervasive disseminated sulphides.</t>
  </si>
  <si>
    <t>White to grey - vein quartz float, limonite patche, biotite and trace fg disseminated sulphides.</t>
  </si>
  <si>
    <t>rusty brown to orange quartz + gossan no visible sulphides</t>
  </si>
  <si>
    <t>RustyRed</t>
  </si>
  <si>
    <t>Marble</t>
  </si>
  <si>
    <t>rusty gossan angular float within marble, fg disseminated sulphides</t>
  </si>
  <si>
    <t>rusty red highly oxidized angular float</t>
  </si>
  <si>
    <t>rusty red gossan with black rhombic crystals</t>
  </si>
  <si>
    <t>FloatHighGrade</t>
  </si>
  <si>
    <t xml:space="preserve">rusty red oxidized gossan, vuugy with some well formed crystals, disseminated sulphides; 10% pyrite, </t>
  </si>
  <si>
    <t>Green</t>
  </si>
  <si>
    <t>Green to blue argilite, rusty red oxidized surface, 20% - 40% pyrite. angular float</t>
  </si>
  <si>
    <t>black to grey fine grained argilite rusty orange oxidized surface, moderately magnetic, vfg disseminated sulphides</t>
  </si>
  <si>
    <t>similar to last</t>
  </si>
  <si>
    <t>white to grey fine grained viterous quartzite rusty red oxidized surface, some fg disseminated sulphides</t>
  </si>
  <si>
    <t xml:space="preserve">grey to blue argilite with fg disseminated sulphides and black to brown </t>
  </si>
  <si>
    <t>white to grey quartzite with vfg disseminated sulphides galena? edges of one break contained a glob of galena. this sample and last taken from talus right below shaky outcrop</t>
  </si>
  <si>
    <t>green to blue with strong rusty red oxidized surface, fg to cg plus patchy sulphides primary pyrite with disseminated mg cpy, 2cm vuggy vein calcite? through sample with semi massive silvery sulphides likely pyrite.</t>
  </si>
  <si>
    <t>Count</t>
  </si>
  <si>
    <t>9N</t>
  </si>
  <si>
    <t>WGS84_Zn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</si>
</sst>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
    <xf numFmtId="0" fontId="0" fillId="0" borderId="0" xfId="0"/>
    <xf numFmtId="0" fontId="0" fillId="0" borderId="0" xfId="0" applyFont="1" applyAlignment="1">
      <alignment horizontal="left" vertical="top"/>
    </xf>
    <xf numFmtId="0" fontId="0" fillId="0" borderId="0" xfId="0" applyFont="1" applyAlignment="1">
      <alignment vertical="top"/>
    </xf>
    <xf numFmtId="0" fontId="0" fillId="0" borderId="0" xfId="0" applyFont="1" applyAlignment="1">
      <alignment horizontal="right" vertical="top"/>
    </xf>
    <xf numFmtId="15" fontId="0" fillId="0" borderId="0" xfId="0" applyNumberFormat="1" applyFont="1" applyAlignment="1">
      <alignment horizontal="left" vertical="top"/>
    </xf>
    <xf numFmtId="0" fontId="0" fillId="0" borderId="0" xfId="0" applyFont="1" applyAlignment="1">
      <alignment horizontal="center" vertical="top"/>
    </xf>
    <xf numFmtId="0" fontId="0" fillId="33" borderId="0" xfId="0" applyFont="1" applyFill="1" applyAlignment="1">
      <alignment vertical="top"/>
    </xf>
    <xf numFmtId="0" fontId="0" fillId="33" borderId="0" xfId="0" applyFont="1" applyFill="1" applyAlignment="1">
      <alignment horizontal="left" vertical="top"/>
    </xf>
    <xf numFmtId="0" fontId="0" fillId="33" borderId="0" xfId="0" applyFont="1" applyFill="1" applyAlignment="1">
      <alignment horizontal="right" vertical="top"/>
    </xf>
    <xf numFmtId="0" fontId="0" fillId="0" borderId="10" xfId="0" applyFont="1" applyBorder="1" applyAlignment="1">
      <alignment horizontal="center" vertical="top"/>
    </xf>
    <xf numFmtId="0" fontId="0" fillId="0" borderId="11" xfId="0" applyFont="1" applyBorder="1" applyAlignment="1">
      <alignment horizontal="center" vertical="top"/>
    </xf>
    <xf numFmtId="1" fontId="0" fillId="0" borderId="11" xfId="0" applyNumberFormat="1" applyFont="1" applyBorder="1" applyAlignment="1">
      <alignment horizontal="center" vertical="top"/>
    </xf>
    <xf numFmtId="0" fontId="0" fillId="0" borderId="12" xfId="0" applyFont="1" applyBorder="1" applyAlignment="1">
      <alignment horizontal="left" vertical="top"/>
    </xf>
    <xf numFmtId="0" fontId="0" fillId="0" borderId="13" xfId="0" applyFont="1" applyBorder="1" applyAlignment="1">
      <alignment horizontal="center" vertical="top"/>
    </xf>
    <xf numFmtId="0" fontId="0" fillId="0" borderId="0" xfId="0" applyFont="1" applyBorder="1" applyAlignment="1">
      <alignment horizontal="center" vertical="top"/>
    </xf>
    <xf numFmtId="1" fontId="0" fillId="0" borderId="0" xfId="0" applyNumberFormat="1" applyFont="1" applyBorder="1" applyAlignment="1">
      <alignment horizontal="center" vertical="top"/>
    </xf>
    <xf numFmtId="0" fontId="0" fillId="0" borderId="14" xfId="0" applyFont="1" applyBorder="1" applyAlignment="1">
      <alignment horizontal="left" vertical="top" wrapText="1"/>
    </xf>
    <xf numFmtId="0" fontId="0" fillId="0" borderId="14" xfId="0" applyFont="1" applyBorder="1" applyAlignment="1">
      <alignment horizontal="left" vertical="top"/>
    </xf>
    <xf numFmtId="0" fontId="0" fillId="0" borderId="15" xfId="0" applyFont="1" applyBorder="1" applyAlignment="1">
      <alignment horizontal="center" vertical="top"/>
    </xf>
    <xf numFmtId="0" fontId="0" fillId="0" borderId="16" xfId="0" applyFont="1" applyBorder="1" applyAlignment="1">
      <alignment horizontal="center" vertical="top"/>
    </xf>
    <xf numFmtId="1" fontId="0" fillId="0" borderId="16" xfId="0" applyNumberFormat="1" applyFont="1" applyBorder="1" applyAlignment="1">
      <alignment horizontal="center" vertical="top"/>
    </xf>
    <xf numFmtId="0" fontId="0" fillId="0" borderId="17" xfId="0" applyFont="1" applyBorder="1" applyAlignment="1">
      <alignment horizontal="left" vertical="top" wrapText="1"/>
    </xf>
    <xf numFmtId="0" fontId="16" fillId="0" borderId="11" xfId="0" applyFont="1" applyBorder="1" applyAlignment="1">
      <alignment horizontal="center" vertical="top"/>
    </xf>
    <xf numFmtId="0" fontId="16" fillId="0" borderId="10" xfId="0" applyFont="1" applyBorder="1" applyAlignment="1">
      <alignment horizontal="center" vertical="top"/>
    </xf>
    <xf numFmtId="0" fontId="16" fillId="0" borderId="12"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4"/>
  <sheetViews>
    <sheetView tabSelected="1" topLeftCell="A28" workbookViewId="0">
      <selection activeCell="K44" sqref="A15:K44"/>
    </sheetView>
  </sheetViews>
  <sheetFormatPr defaultRowHeight="15" x14ac:dyDescent="0.25"/>
  <cols>
    <col min="1" max="2" width="10.7109375" style="2" customWidth="1"/>
    <col min="3" max="3" width="15.7109375" style="2" customWidth="1"/>
    <col min="4" max="7" width="10.7109375" style="2" customWidth="1"/>
    <col min="8" max="10" width="15.7109375" style="2" customWidth="1"/>
    <col min="11" max="11" width="100.7109375" style="1" customWidth="1"/>
    <col min="12" max="12" width="9.140625" style="2"/>
    <col min="13" max="13" width="9.85546875" style="3" bestFit="1" customWidth="1"/>
    <col min="14" max="14" width="16.85546875" style="3" bestFit="1" customWidth="1"/>
    <col min="15" max="39" width="9.28515625" style="3" bestFit="1" customWidth="1"/>
    <col min="40" max="40" width="9.140625" style="3"/>
    <col min="41" max="16384" width="9.140625" style="2"/>
  </cols>
  <sheetData>
    <row r="1" spans="1:39" x14ac:dyDescent="0.25">
      <c r="M1" s="1" t="s">
        <v>0</v>
      </c>
      <c r="N1" s="1"/>
      <c r="O1" s="1"/>
      <c r="P1" s="1"/>
      <c r="Q1" s="1"/>
      <c r="R1" s="1" t="s">
        <v>1</v>
      </c>
      <c r="S1" s="1">
        <v>2</v>
      </c>
    </row>
    <row r="2" spans="1:39" x14ac:dyDescent="0.25">
      <c r="M2" s="1" t="s">
        <v>2</v>
      </c>
      <c r="N2" s="1" t="s">
        <v>3</v>
      </c>
      <c r="O2" s="1"/>
      <c r="P2" s="1"/>
      <c r="Q2" s="1"/>
      <c r="R2" s="1"/>
      <c r="S2" s="1"/>
    </row>
    <row r="3" spans="1:39" x14ac:dyDescent="0.25">
      <c r="M3" s="1" t="s">
        <v>4</v>
      </c>
      <c r="N3" s="4">
        <v>44187</v>
      </c>
      <c r="O3" s="1"/>
      <c r="P3" s="1"/>
      <c r="Q3" s="1"/>
      <c r="R3" s="1"/>
      <c r="S3" s="1"/>
    </row>
    <row r="4" spans="1:39" x14ac:dyDescent="0.25">
      <c r="M4" s="1" t="s">
        <v>5</v>
      </c>
      <c r="N4" s="1" t="s">
        <v>6</v>
      </c>
      <c r="O4" s="1"/>
      <c r="P4" s="1"/>
      <c r="Q4" s="1"/>
      <c r="R4" s="1"/>
      <c r="S4" s="1"/>
    </row>
    <row r="5" spans="1:39" x14ac:dyDescent="0.25">
      <c r="M5" s="1" t="s">
        <v>7</v>
      </c>
      <c r="N5" s="1">
        <v>28</v>
      </c>
      <c r="O5" s="1"/>
      <c r="P5" s="1"/>
      <c r="Q5" s="1"/>
      <c r="R5" s="1"/>
      <c r="S5" s="1"/>
    </row>
    <row r="6" spans="1:39" x14ac:dyDescent="0.25">
      <c r="M6" s="1" t="s">
        <v>8</v>
      </c>
      <c r="N6" s="1" t="s">
        <v>9</v>
      </c>
      <c r="O6" s="1"/>
      <c r="P6" s="1"/>
      <c r="Q6" s="1"/>
      <c r="R6" s="1"/>
      <c r="S6" s="1"/>
    </row>
    <row r="7" spans="1:39" x14ac:dyDescent="0.25">
      <c r="M7" s="1" t="s">
        <v>10</v>
      </c>
      <c r="N7" s="1">
        <v>20200828213907</v>
      </c>
      <c r="O7" s="1"/>
      <c r="P7" s="1"/>
      <c r="Q7" s="1"/>
      <c r="R7" s="1"/>
      <c r="S7" s="1"/>
    </row>
    <row r="8" spans="1:39" x14ac:dyDescent="0.25">
      <c r="M8" s="1" t="s">
        <v>11</v>
      </c>
      <c r="N8" s="1"/>
      <c r="O8" s="1"/>
      <c r="P8" s="1"/>
      <c r="Q8" s="1"/>
      <c r="R8" s="1"/>
      <c r="S8" s="1"/>
    </row>
    <row r="9" spans="1:39" x14ac:dyDescent="0.25">
      <c r="M9" s="1" t="s">
        <v>12</v>
      </c>
      <c r="N9" s="4">
        <v>44074</v>
      </c>
      <c r="O9" s="1"/>
      <c r="P9" s="1"/>
      <c r="Q9" s="1"/>
      <c r="R9" s="1"/>
      <c r="S9" s="1"/>
    </row>
    <row r="11" spans="1:39" x14ac:dyDescent="0.25">
      <c r="N11" s="3" t="s">
        <v>13</v>
      </c>
      <c r="O11" s="3" t="s">
        <v>14</v>
      </c>
      <c r="P11" s="3" t="s">
        <v>15</v>
      </c>
      <c r="Q11" s="3" t="s">
        <v>15</v>
      </c>
      <c r="R11" s="3" t="s">
        <v>15</v>
      </c>
      <c r="S11" s="3" t="s">
        <v>15</v>
      </c>
      <c r="T11" s="3" t="s">
        <v>15</v>
      </c>
      <c r="U11" s="3" t="s">
        <v>15</v>
      </c>
      <c r="V11" s="3" t="s">
        <v>15</v>
      </c>
      <c r="W11" s="3" t="s">
        <v>15</v>
      </c>
      <c r="X11" s="3" t="s">
        <v>15</v>
      </c>
      <c r="Y11" s="3" t="s">
        <v>15</v>
      </c>
      <c r="Z11" s="3" t="s">
        <v>15</v>
      </c>
      <c r="AA11" s="3" t="s">
        <v>15</v>
      </c>
      <c r="AB11" s="3" t="s">
        <v>15</v>
      </c>
      <c r="AC11" s="3" t="s">
        <v>15</v>
      </c>
      <c r="AD11" s="3" t="s">
        <v>15</v>
      </c>
      <c r="AE11" s="3" t="s">
        <v>15</v>
      </c>
      <c r="AF11" s="3" t="s">
        <v>15</v>
      </c>
      <c r="AG11" s="3" t="s">
        <v>15</v>
      </c>
      <c r="AH11" s="3" t="s">
        <v>15</v>
      </c>
      <c r="AI11" s="3" t="s">
        <v>15</v>
      </c>
      <c r="AJ11" s="3" t="s">
        <v>15</v>
      </c>
      <c r="AK11" s="3" t="s">
        <v>15</v>
      </c>
      <c r="AL11" s="3" t="s">
        <v>15</v>
      </c>
      <c r="AM11" s="3" t="s">
        <v>16</v>
      </c>
    </row>
    <row r="12" spans="1:39" x14ac:dyDescent="0.25">
      <c r="N12" s="3" t="s">
        <v>17</v>
      </c>
      <c r="O12" s="3" t="s">
        <v>18</v>
      </c>
      <c r="P12" s="3" t="s">
        <v>19</v>
      </c>
      <c r="Q12" s="3" t="s">
        <v>20</v>
      </c>
      <c r="R12" s="3" t="s">
        <v>21</v>
      </c>
      <c r="S12" s="3" t="s">
        <v>22</v>
      </c>
      <c r="T12" s="3" t="s">
        <v>23</v>
      </c>
      <c r="U12" s="3" t="s">
        <v>24</v>
      </c>
      <c r="V12" s="3" t="s">
        <v>25</v>
      </c>
      <c r="W12" s="3" t="s">
        <v>26</v>
      </c>
      <c r="X12" s="3" t="s">
        <v>27</v>
      </c>
      <c r="Y12" s="3" t="s">
        <v>28</v>
      </c>
      <c r="Z12" s="3" t="s">
        <v>29</v>
      </c>
      <c r="AA12" s="3" t="s">
        <v>30</v>
      </c>
      <c r="AB12" s="3" t="s">
        <v>31</v>
      </c>
      <c r="AC12" s="3" t="s">
        <v>32</v>
      </c>
      <c r="AD12" s="3" t="s">
        <v>33</v>
      </c>
      <c r="AE12" s="3" t="s">
        <v>34</v>
      </c>
      <c r="AF12" s="3" t="s">
        <v>35</v>
      </c>
      <c r="AG12" s="3" t="s">
        <v>36</v>
      </c>
      <c r="AH12" s="3" t="s">
        <v>37</v>
      </c>
      <c r="AI12" s="3" t="s">
        <v>38</v>
      </c>
      <c r="AJ12" s="3" t="s">
        <v>39</v>
      </c>
      <c r="AK12" s="3" t="s">
        <v>40</v>
      </c>
      <c r="AL12" s="3" t="s">
        <v>41</v>
      </c>
      <c r="AM12" s="3" t="s">
        <v>42</v>
      </c>
    </row>
    <row r="13" spans="1:39" x14ac:dyDescent="0.25">
      <c r="N13" s="3" t="s">
        <v>43</v>
      </c>
      <c r="O13" s="3" t="s">
        <v>44</v>
      </c>
      <c r="P13" s="3" t="s">
        <v>45</v>
      </c>
      <c r="Q13" s="3" t="s">
        <v>45</v>
      </c>
      <c r="R13" s="3" t="s">
        <v>45</v>
      </c>
      <c r="S13" s="3" t="s">
        <v>45</v>
      </c>
      <c r="T13" s="3" t="s">
        <v>46</v>
      </c>
      <c r="U13" s="3" t="s">
        <v>45</v>
      </c>
      <c r="V13" s="3" t="s">
        <v>45</v>
      </c>
      <c r="W13" s="3" t="s">
        <v>45</v>
      </c>
      <c r="X13" s="3" t="s">
        <v>45</v>
      </c>
      <c r="Y13" s="3" t="s">
        <v>45</v>
      </c>
      <c r="Z13" s="3" t="s">
        <v>45</v>
      </c>
      <c r="AA13" s="3" t="s">
        <v>45</v>
      </c>
      <c r="AB13" s="3" t="s">
        <v>45</v>
      </c>
      <c r="AC13" s="3" t="s">
        <v>45</v>
      </c>
      <c r="AD13" s="3" t="s">
        <v>45</v>
      </c>
      <c r="AE13" s="3" t="s">
        <v>45</v>
      </c>
      <c r="AF13" s="3" t="s">
        <v>45</v>
      </c>
      <c r="AG13" s="3" t="s">
        <v>45</v>
      </c>
      <c r="AH13" s="3" t="s">
        <v>45</v>
      </c>
      <c r="AI13" s="3" t="s">
        <v>45</v>
      </c>
      <c r="AJ13" s="3" t="s">
        <v>45</v>
      </c>
      <c r="AK13" s="3" t="s">
        <v>45</v>
      </c>
      <c r="AL13" s="3" t="s">
        <v>45</v>
      </c>
      <c r="AM13" s="3" t="s">
        <v>45</v>
      </c>
    </row>
    <row r="14" spans="1:39" ht="15.75" thickBot="1" x14ac:dyDescent="0.3">
      <c r="N14" s="3" t="s">
        <v>47</v>
      </c>
      <c r="O14" s="3">
        <v>0.01</v>
      </c>
      <c r="P14" s="3">
        <v>1E-3</v>
      </c>
      <c r="Q14" s="3">
        <v>1E-3</v>
      </c>
      <c r="R14" s="3">
        <v>0.02</v>
      </c>
      <c r="S14" s="3">
        <v>0.01</v>
      </c>
      <c r="T14" s="3">
        <v>2</v>
      </c>
      <c r="U14" s="3">
        <v>1E-3</v>
      </c>
      <c r="V14" s="3">
        <v>1E-3</v>
      </c>
      <c r="W14" s="3">
        <v>0.01</v>
      </c>
      <c r="X14" s="3">
        <v>0.01</v>
      </c>
      <c r="Y14" s="3">
        <v>0.02</v>
      </c>
      <c r="Z14" s="3">
        <v>0.01</v>
      </c>
      <c r="AA14" s="3">
        <v>1E-3</v>
      </c>
      <c r="AB14" s="3">
        <v>0.01</v>
      </c>
      <c r="AC14" s="3">
        <v>0.01</v>
      </c>
      <c r="AD14" s="3">
        <v>0.01</v>
      </c>
      <c r="AE14" s="3">
        <v>0.01</v>
      </c>
      <c r="AF14" s="3">
        <v>1E-3</v>
      </c>
      <c r="AG14" s="3">
        <v>0.01</v>
      </c>
      <c r="AH14" s="3">
        <v>0.01</v>
      </c>
      <c r="AI14" s="3">
        <v>0.01</v>
      </c>
      <c r="AJ14" s="3">
        <v>0.01</v>
      </c>
      <c r="AK14" s="3">
        <v>0.01</v>
      </c>
      <c r="AL14" s="3">
        <v>0.05</v>
      </c>
      <c r="AM14" s="3">
        <v>5.0000000000000001E-3</v>
      </c>
    </row>
    <row r="15" spans="1:39" ht="15.75" thickBot="1" x14ac:dyDescent="0.3">
      <c r="A15" s="23" t="s">
        <v>72</v>
      </c>
      <c r="B15" s="22" t="s">
        <v>73</v>
      </c>
      <c r="C15" s="22" t="s">
        <v>74</v>
      </c>
      <c r="D15" s="22" t="s">
        <v>75</v>
      </c>
      <c r="E15" s="22" t="s">
        <v>134</v>
      </c>
      <c r="F15" s="22" t="s">
        <v>76</v>
      </c>
      <c r="G15" s="22" t="s">
        <v>77</v>
      </c>
      <c r="H15" s="22" t="s">
        <v>78</v>
      </c>
      <c r="I15" s="22" t="s">
        <v>79</v>
      </c>
      <c r="J15" s="22" t="s">
        <v>80</v>
      </c>
      <c r="K15" s="24" t="s">
        <v>81</v>
      </c>
      <c r="M15" s="3" t="s">
        <v>48</v>
      </c>
      <c r="N15" s="3" t="s">
        <v>49</v>
      </c>
    </row>
    <row r="16" spans="1:39" x14ac:dyDescent="0.25">
      <c r="A16" s="9">
        <v>140309</v>
      </c>
      <c r="B16" s="10" t="s">
        <v>82</v>
      </c>
      <c r="C16" s="10" t="s">
        <v>83</v>
      </c>
      <c r="D16" s="11"/>
      <c r="E16" s="11" t="s">
        <v>133</v>
      </c>
      <c r="F16" s="11">
        <v>6677738.1299999999</v>
      </c>
      <c r="G16" s="11">
        <v>347419.84</v>
      </c>
      <c r="H16" s="10" t="s">
        <v>84</v>
      </c>
      <c r="I16" s="10" t="s">
        <v>85</v>
      </c>
      <c r="J16" s="10" t="s">
        <v>86</v>
      </c>
      <c r="K16" s="12" t="s">
        <v>87</v>
      </c>
      <c r="L16" s="5">
        <f>+A16-M16</f>
        <v>0</v>
      </c>
      <c r="M16" s="3">
        <v>140309</v>
      </c>
      <c r="N16" s="3" t="s">
        <v>50</v>
      </c>
      <c r="O16" s="3">
        <v>0.75</v>
      </c>
      <c r="P16" s="3" t="s">
        <v>51</v>
      </c>
      <c r="Q16" s="3" t="s">
        <v>51</v>
      </c>
      <c r="R16" s="3" t="s">
        <v>52</v>
      </c>
      <c r="S16" s="3" t="s">
        <v>53</v>
      </c>
      <c r="T16" s="3" t="s">
        <v>54</v>
      </c>
      <c r="U16" s="3" t="s">
        <v>51</v>
      </c>
      <c r="V16" s="3" t="s">
        <v>51</v>
      </c>
      <c r="W16" s="3" t="s">
        <v>53</v>
      </c>
      <c r="X16" s="3">
        <v>3.98</v>
      </c>
      <c r="Y16" s="3" t="s">
        <v>52</v>
      </c>
      <c r="Z16" s="3" t="s">
        <v>53</v>
      </c>
      <c r="AA16" s="3" t="s">
        <v>51</v>
      </c>
      <c r="AB16" s="3" t="s">
        <v>53</v>
      </c>
      <c r="AC16" s="3" t="s">
        <v>53</v>
      </c>
      <c r="AD16" s="3">
        <v>0.01</v>
      </c>
      <c r="AE16" s="3">
        <v>0.08</v>
      </c>
      <c r="AF16" s="3">
        <v>4.0000000000000001E-3</v>
      </c>
      <c r="AG16" s="3">
        <v>0.19</v>
      </c>
      <c r="AH16" s="3">
        <v>3.04</v>
      </c>
      <c r="AI16" s="3">
        <v>0.1</v>
      </c>
      <c r="AJ16" s="3">
        <v>2.5299999999999998</v>
      </c>
      <c r="AK16" s="3" t="s">
        <v>53</v>
      </c>
      <c r="AL16" s="3">
        <v>1.34</v>
      </c>
      <c r="AM16" s="3" t="s">
        <v>55</v>
      </c>
    </row>
    <row r="17" spans="1:39" ht="30" x14ac:dyDescent="0.25">
      <c r="A17" s="13">
        <v>140310</v>
      </c>
      <c r="B17" s="14" t="s">
        <v>82</v>
      </c>
      <c r="C17" s="14" t="s">
        <v>83</v>
      </c>
      <c r="D17" s="15"/>
      <c r="E17" s="15" t="s">
        <v>133</v>
      </c>
      <c r="F17" s="15">
        <v>6677739.1699999999</v>
      </c>
      <c r="G17" s="15">
        <v>347432.31</v>
      </c>
      <c r="H17" s="14" t="s">
        <v>84</v>
      </c>
      <c r="I17" s="14" t="s">
        <v>88</v>
      </c>
      <c r="J17" s="14" t="s">
        <v>86</v>
      </c>
      <c r="K17" s="16" t="s">
        <v>89</v>
      </c>
      <c r="L17" s="5">
        <f t="shared" ref="L17:L43" si="0">+A17-M17</f>
        <v>0</v>
      </c>
      <c r="M17" s="3">
        <v>140310</v>
      </c>
      <c r="N17" s="3" t="s">
        <v>50</v>
      </c>
      <c r="O17" s="3">
        <v>2.29</v>
      </c>
      <c r="P17" s="3" t="s">
        <v>51</v>
      </c>
      <c r="Q17" s="3">
        <v>1.2999999999999999E-2</v>
      </c>
      <c r="R17" s="3" t="s">
        <v>52</v>
      </c>
      <c r="S17" s="3">
        <v>0.05</v>
      </c>
      <c r="T17" s="3" t="s">
        <v>54</v>
      </c>
      <c r="U17" s="3" t="s">
        <v>51</v>
      </c>
      <c r="V17" s="3" t="s">
        <v>51</v>
      </c>
      <c r="W17" s="3">
        <v>1.3</v>
      </c>
      <c r="X17" s="3">
        <v>8.2200000000000006</v>
      </c>
      <c r="Y17" s="3" t="s">
        <v>52</v>
      </c>
      <c r="Z17" s="3" t="s">
        <v>53</v>
      </c>
      <c r="AA17" s="3" t="s">
        <v>51</v>
      </c>
      <c r="AB17" s="3" t="s">
        <v>53</v>
      </c>
      <c r="AC17" s="3" t="s">
        <v>53</v>
      </c>
      <c r="AD17" s="3">
        <v>10.34</v>
      </c>
      <c r="AE17" s="3">
        <v>7.0000000000000007E-2</v>
      </c>
      <c r="AF17" s="3">
        <v>3.0000000000000001E-3</v>
      </c>
      <c r="AG17" s="3">
        <v>1.31</v>
      </c>
      <c r="AH17" s="3">
        <v>6.96</v>
      </c>
      <c r="AI17" s="3">
        <v>0.02</v>
      </c>
      <c r="AJ17" s="3">
        <v>0.03</v>
      </c>
      <c r="AK17" s="3" t="s">
        <v>53</v>
      </c>
      <c r="AL17" s="3">
        <v>1.74</v>
      </c>
      <c r="AM17" s="3">
        <v>0.83</v>
      </c>
    </row>
    <row r="18" spans="1:39" ht="30" x14ac:dyDescent="0.25">
      <c r="A18" s="13">
        <v>140311</v>
      </c>
      <c r="B18" s="14" t="s">
        <v>82</v>
      </c>
      <c r="C18" s="14" t="s">
        <v>83</v>
      </c>
      <c r="D18" s="15">
        <v>1429.3</v>
      </c>
      <c r="E18" s="15" t="s">
        <v>133</v>
      </c>
      <c r="F18" s="15">
        <v>6678053.6299999999</v>
      </c>
      <c r="G18" s="15">
        <v>348321.23</v>
      </c>
      <c r="H18" s="14" t="s">
        <v>90</v>
      </c>
      <c r="I18" s="14" t="s">
        <v>88</v>
      </c>
      <c r="J18" s="14" t="s">
        <v>86</v>
      </c>
      <c r="K18" s="16" t="s">
        <v>91</v>
      </c>
      <c r="L18" s="5">
        <f t="shared" si="0"/>
        <v>0</v>
      </c>
      <c r="M18" s="3">
        <v>140311</v>
      </c>
      <c r="N18" s="3" t="s">
        <v>50</v>
      </c>
      <c r="O18" s="3">
        <v>1.1499999999999999</v>
      </c>
      <c r="P18" s="3" t="s">
        <v>51</v>
      </c>
      <c r="Q18" s="3">
        <v>7.0000000000000001E-3</v>
      </c>
      <c r="R18" s="3" t="s">
        <v>52</v>
      </c>
      <c r="S18" s="3">
        <v>0.01</v>
      </c>
      <c r="T18" s="3" t="s">
        <v>54</v>
      </c>
      <c r="U18" s="3">
        <v>4.0000000000000001E-3</v>
      </c>
      <c r="V18" s="3">
        <v>3.0000000000000001E-3</v>
      </c>
      <c r="W18" s="3">
        <v>0.21</v>
      </c>
      <c r="X18" s="3">
        <v>4.33</v>
      </c>
      <c r="Y18" s="3" t="s">
        <v>52</v>
      </c>
      <c r="Z18" s="3">
        <v>0.1</v>
      </c>
      <c r="AA18" s="3" t="s">
        <v>51</v>
      </c>
      <c r="AB18" s="3" t="s">
        <v>53</v>
      </c>
      <c r="AC18" s="3" t="s">
        <v>53</v>
      </c>
      <c r="AD18" s="3">
        <v>9.59</v>
      </c>
      <c r="AE18" s="3">
        <v>0.04</v>
      </c>
      <c r="AF18" s="3">
        <v>5.0000000000000001E-3</v>
      </c>
      <c r="AG18" s="3">
        <v>1.25</v>
      </c>
      <c r="AH18" s="3">
        <v>7.45</v>
      </c>
      <c r="AI18" s="3">
        <v>0.2</v>
      </c>
      <c r="AJ18" s="3">
        <v>2.6</v>
      </c>
      <c r="AK18" s="3" t="s">
        <v>53</v>
      </c>
      <c r="AL18" s="3">
        <v>0.26</v>
      </c>
      <c r="AM18" s="3">
        <v>1.0999999999999999E-2</v>
      </c>
    </row>
    <row r="19" spans="1:39" ht="30" x14ac:dyDescent="0.25">
      <c r="A19" s="13">
        <v>140312</v>
      </c>
      <c r="B19" s="14" t="s">
        <v>82</v>
      </c>
      <c r="C19" s="14" t="s">
        <v>83</v>
      </c>
      <c r="D19" s="15">
        <v>1448.2</v>
      </c>
      <c r="E19" s="15" t="s">
        <v>133</v>
      </c>
      <c r="F19" s="15">
        <v>6678063.9199999999</v>
      </c>
      <c r="G19" s="15">
        <v>348366.05</v>
      </c>
      <c r="H19" s="14" t="s">
        <v>90</v>
      </c>
      <c r="I19" s="14" t="s">
        <v>88</v>
      </c>
      <c r="J19" s="14" t="s">
        <v>86</v>
      </c>
      <c r="K19" s="16" t="s">
        <v>92</v>
      </c>
      <c r="L19" s="5">
        <f t="shared" si="0"/>
        <v>0</v>
      </c>
      <c r="M19" s="3">
        <v>140312</v>
      </c>
      <c r="N19" s="3" t="s">
        <v>50</v>
      </c>
      <c r="O19" s="3">
        <v>1.5</v>
      </c>
      <c r="P19" s="3" t="s">
        <v>51</v>
      </c>
      <c r="Q19" s="3">
        <v>5.0000000000000001E-3</v>
      </c>
      <c r="R19" s="3" t="s">
        <v>52</v>
      </c>
      <c r="S19" s="3" t="s">
        <v>53</v>
      </c>
      <c r="T19" s="3" t="s">
        <v>54</v>
      </c>
      <c r="U19" s="3">
        <v>2E-3</v>
      </c>
      <c r="V19" s="3" t="s">
        <v>51</v>
      </c>
      <c r="W19" s="3">
        <v>0.03</v>
      </c>
      <c r="X19" s="3">
        <v>1.29</v>
      </c>
      <c r="Y19" s="3" t="s">
        <v>52</v>
      </c>
      <c r="Z19" s="3">
        <v>0.01</v>
      </c>
      <c r="AA19" s="3" t="s">
        <v>51</v>
      </c>
      <c r="AB19" s="3" t="s">
        <v>53</v>
      </c>
      <c r="AC19" s="3" t="s">
        <v>53</v>
      </c>
      <c r="AD19" s="3">
        <v>0.4</v>
      </c>
      <c r="AE19" s="3">
        <v>0.04</v>
      </c>
      <c r="AF19" s="3">
        <v>2E-3</v>
      </c>
      <c r="AG19" s="3">
        <v>0.45</v>
      </c>
      <c r="AH19" s="3">
        <v>3.14</v>
      </c>
      <c r="AI19" s="3">
        <v>0.2</v>
      </c>
      <c r="AJ19" s="3">
        <v>2.62</v>
      </c>
      <c r="AK19" s="3" t="s">
        <v>53</v>
      </c>
      <c r="AL19" s="3">
        <v>0.26</v>
      </c>
      <c r="AM19" s="3">
        <v>6.0000000000000001E-3</v>
      </c>
    </row>
    <row r="20" spans="1:39" ht="30" x14ac:dyDescent="0.25">
      <c r="A20" s="13">
        <v>140313</v>
      </c>
      <c r="B20" s="14" t="s">
        <v>82</v>
      </c>
      <c r="C20" s="14" t="s">
        <v>83</v>
      </c>
      <c r="D20" s="15">
        <v>1411</v>
      </c>
      <c r="E20" s="15" t="s">
        <v>133</v>
      </c>
      <c r="F20" s="15">
        <v>6678079.0099999998</v>
      </c>
      <c r="G20" s="15">
        <v>348432.53</v>
      </c>
      <c r="H20" s="14" t="s">
        <v>93</v>
      </c>
      <c r="I20" s="14" t="s">
        <v>94</v>
      </c>
      <c r="J20" s="14"/>
      <c r="K20" s="16" t="s">
        <v>95</v>
      </c>
      <c r="L20" s="5">
        <f t="shared" si="0"/>
        <v>0</v>
      </c>
      <c r="M20" s="3">
        <v>140313</v>
      </c>
      <c r="N20" s="3" t="s">
        <v>50</v>
      </c>
      <c r="O20" s="3">
        <v>2.08</v>
      </c>
      <c r="P20" s="3" t="s">
        <v>51</v>
      </c>
      <c r="Q20" s="3">
        <v>1.2999999999999999E-2</v>
      </c>
      <c r="R20" s="3">
        <v>0.21</v>
      </c>
      <c r="S20" s="3">
        <v>0.24</v>
      </c>
      <c r="T20" s="3">
        <v>56</v>
      </c>
      <c r="U20" s="3">
        <v>3.0000000000000001E-3</v>
      </c>
      <c r="V20" s="3">
        <v>1.2999999999999999E-2</v>
      </c>
      <c r="W20" s="3">
        <v>0.01</v>
      </c>
      <c r="X20" s="3">
        <v>22.93</v>
      </c>
      <c r="Y20" s="3">
        <v>5.14</v>
      </c>
      <c r="Z20" s="3" t="s">
        <v>53</v>
      </c>
      <c r="AA20" s="3">
        <v>2E-3</v>
      </c>
      <c r="AB20" s="3">
        <v>0.03</v>
      </c>
      <c r="AC20" s="3">
        <v>0.1</v>
      </c>
      <c r="AD20" s="3">
        <v>0.06</v>
      </c>
      <c r="AE20" s="3" t="s">
        <v>53</v>
      </c>
      <c r="AF20" s="3" t="s">
        <v>51</v>
      </c>
      <c r="AG20" s="3">
        <v>0.63</v>
      </c>
      <c r="AH20" s="3">
        <v>3.71</v>
      </c>
      <c r="AI20" s="3">
        <v>0.35</v>
      </c>
      <c r="AJ20" s="3">
        <v>7.0000000000000007E-2</v>
      </c>
      <c r="AK20" s="3" t="s">
        <v>53</v>
      </c>
      <c r="AL20" s="3">
        <v>10.98</v>
      </c>
      <c r="AM20" s="3" t="s">
        <v>55</v>
      </c>
    </row>
    <row r="21" spans="1:39" ht="30" x14ac:dyDescent="0.25">
      <c r="A21" s="13">
        <v>140314</v>
      </c>
      <c r="B21" s="14" t="s">
        <v>82</v>
      </c>
      <c r="C21" s="14" t="s">
        <v>83</v>
      </c>
      <c r="D21" s="15">
        <v>1413.9</v>
      </c>
      <c r="E21" s="15" t="s">
        <v>133</v>
      </c>
      <c r="F21" s="15">
        <v>6678079.4400000004</v>
      </c>
      <c r="G21" s="15">
        <v>348430.16</v>
      </c>
      <c r="H21" s="14" t="s">
        <v>84</v>
      </c>
      <c r="I21" s="14" t="s">
        <v>94</v>
      </c>
      <c r="J21" s="14" t="s">
        <v>86</v>
      </c>
      <c r="K21" s="16" t="s">
        <v>96</v>
      </c>
      <c r="L21" s="5">
        <f t="shared" si="0"/>
        <v>0</v>
      </c>
      <c r="M21" s="3">
        <v>140314</v>
      </c>
      <c r="N21" s="3" t="s">
        <v>50</v>
      </c>
      <c r="O21" s="3">
        <v>1.39</v>
      </c>
      <c r="P21" s="3" t="s">
        <v>51</v>
      </c>
      <c r="Q21" s="3">
        <v>0.26</v>
      </c>
      <c r="R21" s="3">
        <v>0.34</v>
      </c>
      <c r="S21" s="3">
        <v>0.13</v>
      </c>
      <c r="T21" s="3">
        <v>73</v>
      </c>
      <c r="U21" s="3">
        <v>1E-3</v>
      </c>
      <c r="V21" s="3" t="s">
        <v>51</v>
      </c>
      <c r="W21" s="3">
        <v>0.02</v>
      </c>
      <c r="X21" s="3">
        <v>4.63</v>
      </c>
      <c r="Y21" s="3">
        <v>0.21</v>
      </c>
      <c r="Z21" s="3" t="s">
        <v>53</v>
      </c>
      <c r="AA21" s="3">
        <v>1E-3</v>
      </c>
      <c r="AB21" s="3" t="s">
        <v>53</v>
      </c>
      <c r="AC21" s="3">
        <v>0.02</v>
      </c>
      <c r="AD21" s="3">
        <v>0.11</v>
      </c>
      <c r="AE21" s="3">
        <v>0.05</v>
      </c>
      <c r="AF21" s="3">
        <v>2E-3</v>
      </c>
      <c r="AG21" s="3">
        <v>0.71</v>
      </c>
      <c r="AH21" s="3">
        <v>4.72</v>
      </c>
      <c r="AI21" s="3">
        <v>0.49</v>
      </c>
      <c r="AJ21" s="3">
        <v>0.14000000000000001</v>
      </c>
      <c r="AK21" s="3" t="s">
        <v>53</v>
      </c>
      <c r="AL21" s="3">
        <v>0.9</v>
      </c>
      <c r="AM21" s="3" t="s">
        <v>55</v>
      </c>
    </row>
    <row r="22" spans="1:39" x14ac:dyDescent="0.25">
      <c r="A22" s="13">
        <v>140315</v>
      </c>
      <c r="B22" s="14" t="s">
        <v>82</v>
      </c>
      <c r="C22" s="14" t="s">
        <v>83</v>
      </c>
      <c r="D22" s="15">
        <v>1400.5</v>
      </c>
      <c r="E22" s="15" t="s">
        <v>133</v>
      </c>
      <c r="F22" s="15">
        <v>6678081.0700000003</v>
      </c>
      <c r="G22" s="15">
        <v>348425.79</v>
      </c>
      <c r="H22" s="14" t="s">
        <v>93</v>
      </c>
      <c r="I22" s="14"/>
      <c r="J22" s="14"/>
      <c r="K22" s="17" t="s">
        <v>97</v>
      </c>
      <c r="L22" s="5">
        <f t="shared" si="0"/>
        <v>0</v>
      </c>
      <c r="M22" s="3">
        <v>140315</v>
      </c>
      <c r="N22" s="3" t="s">
        <v>50</v>
      </c>
      <c r="O22" s="3">
        <v>1.26</v>
      </c>
      <c r="P22" s="3" t="s">
        <v>51</v>
      </c>
      <c r="Q22" s="3">
        <v>2.5000000000000001E-2</v>
      </c>
      <c r="R22" s="3" t="s">
        <v>52</v>
      </c>
      <c r="S22" s="3">
        <v>0.03</v>
      </c>
      <c r="T22" s="3">
        <v>3</v>
      </c>
      <c r="U22" s="3">
        <v>2E-3</v>
      </c>
      <c r="V22" s="3">
        <v>3.0000000000000001E-3</v>
      </c>
      <c r="W22" s="3">
        <v>0.18</v>
      </c>
      <c r="X22" s="3">
        <v>8.32</v>
      </c>
      <c r="Y22" s="3">
        <v>0.03</v>
      </c>
      <c r="Z22" s="3">
        <v>0.03</v>
      </c>
      <c r="AA22" s="3" t="s">
        <v>51</v>
      </c>
      <c r="AB22" s="3" t="s">
        <v>53</v>
      </c>
      <c r="AC22" s="3" t="s">
        <v>53</v>
      </c>
      <c r="AD22" s="3">
        <v>3.12</v>
      </c>
      <c r="AE22" s="3">
        <v>0.09</v>
      </c>
      <c r="AF22" s="3">
        <v>3.0000000000000001E-3</v>
      </c>
      <c r="AG22" s="3">
        <v>2.4900000000000002</v>
      </c>
      <c r="AH22" s="3">
        <v>8.6999999999999993</v>
      </c>
      <c r="AI22" s="3">
        <v>2.36</v>
      </c>
      <c r="AJ22" s="3">
        <v>1.8</v>
      </c>
      <c r="AK22" s="3" t="s">
        <v>53</v>
      </c>
      <c r="AL22" s="3">
        <v>0.78</v>
      </c>
      <c r="AM22" s="3">
        <v>1.2E-2</v>
      </c>
    </row>
    <row r="23" spans="1:39" x14ac:dyDescent="0.25">
      <c r="A23" s="13">
        <v>140316</v>
      </c>
      <c r="B23" s="14" t="s">
        <v>82</v>
      </c>
      <c r="C23" s="14" t="s">
        <v>83</v>
      </c>
      <c r="D23" s="15">
        <v>1397.2</v>
      </c>
      <c r="E23" s="15" t="s">
        <v>133</v>
      </c>
      <c r="F23" s="15">
        <v>6678104.2699999996</v>
      </c>
      <c r="G23" s="15">
        <v>348404.06</v>
      </c>
      <c r="H23" s="14" t="s">
        <v>98</v>
      </c>
      <c r="I23" s="14" t="s">
        <v>94</v>
      </c>
      <c r="J23" s="14" t="s">
        <v>99</v>
      </c>
      <c r="K23" s="17" t="s">
        <v>100</v>
      </c>
      <c r="L23" s="5">
        <f t="shared" si="0"/>
        <v>0</v>
      </c>
      <c r="M23" s="3">
        <v>140316</v>
      </c>
      <c r="N23" s="3" t="s">
        <v>50</v>
      </c>
      <c r="O23" s="3">
        <v>1.54</v>
      </c>
      <c r="P23" s="3" t="s">
        <v>51</v>
      </c>
      <c r="Q23" s="3">
        <v>0.17699999999999999</v>
      </c>
      <c r="R23" s="3" t="s">
        <v>52</v>
      </c>
      <c r="S23" s="3" t="s">
        <v>53</v>
      </c>
      <c r="T23" s="3">
        <v>5</v>
      </c>
      <c r="U23" s="3">
        <v>4.0000000000000001E-3</v>
      </c>
      <c r="V23" s="3">
        <v>3.6999999999999998E-2</v>
      </c>
      <c r="W23" s="3" t="s">
        <v>53</v>
      </c>
      <c r="X23" s="3">
        <v>35.520000000000003</v>
      </c>
      <c r="Y23" s="3">
        <v>6.76</v>
      </c>
      <c r="Z23" s="3" t="s">
        <v>53</v>
      </c>
      <c r="AA23" s="3" t="s">
        <v>51</v>
      </c>
      <c r="AB23" s="3">
        <v>0.02</v>
      </c>
      <c r="AC23" s="3">
        <v>0.08</v>
      </c>
      <c r="AD23" s="3">
        <v>0.9</v>
      </c>
      <c r="AE23" s="3" t="s">
        <v>53</v>
      </c>
      <c r="AF23" s="3" t="s">
        <v>51</v>
      </c>
      <c r="AG23" s="3">
        <v>0.22</v>
      </c>
      <c r="AH23" s="3">
        <v>0.51</v>
      </c>
      <c r="AI23" s="3">
        <v>0.03</v>
      </c>
      <c r="AJ23" s="3">
        <v>0.24</v>
      </c>
      <c r="AK23" s="3" t="s">
        <v>53</v>
      </c>
      <c r="AL23" s="3">
        <v>19.13</v>
      </c>
      <c r="AM23" s="3" t="s">
        <v>55</v>
      </c>
    </row>
    <row r="24" spans="1:39" ht="30" customHeight="1" x14ac:dyDescent="0.25">
      <c r="A24" s="13">
        <v>140317</v>
      </c>
      <c r="B24" s="14" t="s">
        <v>82</v>
      </c>
      <c r="C24" s="14" t="s">
        <v>83</v>
      </c>
      <c r="D24" s="15">
        <v>1393.5</v>
      </c>
      <c r="E24" s="15" t="s">
        <v>133</v>
      </c>
      <c r="F24" s="15">
        <v>6678118.4199999999</v>
      </c>
      <c r="G24" s="15">
        <v>348390.78</v>
      </c>
      <c r="H24" s="14" t="s">
        <v>90</v>
      </c>
      <c r="I24" s="14" t="s">
        <v>101</v>
      </c>
      <c r="J24" s="14"/>
      <c r="K24" s="16" t="s">
        <v>102</v>
      </c>
      <c r="L24" s="5">
        <f t="shared" si="0"/>
        <v>0</v>
      </c>
      <c r="M24" s="3">
        <v>140317</v>
      </c>
      <c r="N24" s="3" t="s">
        <v>50</v>
      </c>
      <c r="O24" s="3">
        <v>1.1499999999999999</v>
      </c>
      <c r="P24" s="3" t="s">
        <v>51</v>
      </c>
      <c r="Q24" s="3">
        <v>0.47899999999999998</v>
      </c>
      <c r="R24" s="3" t="s">
        <v>52</v>
      </c>
      <c r="S24" s="3">
        <v>0.01</v>
      </c>
      <c r="T24" s="3">
        <v>28</v>
      </c>
      <c r="U24" s="3" t="s">
        <v>51</v>
      </c>
      <c r="V24" s="3" t="s">
        <v>51</v>
      </c>
      <c r="W24" s="3">
        <v>7.0000000000000007E-2</v>
      </c>
      <c r="X24" s="3">
        <v>13.93</v>
      </c>
      <c r="Y24" s="3">
        <v>0.04</v>
      </c>
      <c r="Z24" s="3" t="s">
        <v>53</v>
      </c>
      <c r="AA24" s="3" t="s">
        <v>51</v>
      </c>
      <c r="AB24" s="3" t="s">
        <v>53</v>
      </c>
      <c r="AC24" s="3" t="s">
        <v>53</v>
      </c>
      <c r="AD24" s="3">
        <v>4.87</v>
      </c>
      <c r="AE24" s="3">
        <v>0.02</v>
      </c>
      <c r="AF24" s="3">
        <v>2E-3</v>
      </c>
      <c r="AG24" s="3">
        <v>12.9</v>
      </c>
      <c r="AH24" s="3">
        <v>2.34</v>
      </c>
      <c r="AI24" s="3">
        <v>0.05</v>
      </c>
      <c r="AJ24" s="3">
        <v>0.54</v>
      </c>
      <c r="AK24" s="3" t="s">
        <v>53</v>
      </c>
      <c r="AL24" s="3">
        <v>0.46</v>
      </c>
      <c r="AM24" s="3">
        <v>3.1E-2</v>
      </c>
    </row>
    <row r="25" spans="1:39" ht="30" x14ac:dyDescent="0.25">
      <c r="A25" s="13">
        <v>140318</v>
      </c>
      <c r="B25" s="14" t="s">
        <v>82</v>
      </c>
      <c r="C25" s="14" t="s">
        <v>83</v>
      </c>
      <c r="D25" s="15">
        <v>1393</v>
      </c>
      <c r="E25" s="15" t="s">
        <v>133</v>
      </c>
      <c r="F25" s="15">
        <v>6678119.8499999996</v>
      </c>
      <c r="G25" s="15">
        <v>348391.34</v>
      </c>
      <c r="H25" s="14" t="s">
        <v>84</v>
      </c>
      <c r="I25" s="14" t="s">
        <v>103</v>
      </c>
      <c r="J25" s="14"/>
      <c r="K25" s="16" t="s">
        <v>104</v>
      </c>
      <c r="L25" s="5">
        <f t="shared" si="0"/>
        <v>0</v>
      </c>
      <c r="M25" s="3">
        <v>140318</v>
      </c>
      <c r="N25" s="3" t="s">
        <v>50</v>
      </c>
      <c r="O25" s="3">
        <v>1.71</v>
      </c>
      <c r="P25" s="3" t="s">
        <v>51</v>
      </c>
      <c r="Q25" s="3">
        <v>0.21199999999999999</v>
      </c>
      <c r="R25" s="3" t="s">
        <v>52</v>
      </c>
      <c r="S25" s="3">
        <v>0.03</v>
      </c>
      <c r="T25" s="3">
        <v>4</v>
      </c>
      <c r="U25" s="3">
        <v>7.0000000000000001E-3</v>
      </c>
      <c r="V25" s="3">
        <v>1.4E-2</v>
      </c>
      <c r="W25" s="3">
        <v>0.15</v>
      </c>
      <c r="X25" s="3">
        <v>18.25</v>
      </c>
      <c r="Y25" s="3">
        <v>0.02</v>
      </c>
      <c r="Z25" s="3" t="s">
        <v>53</v>
      </c>
      <c r="AA25" s="3" t="s">
        <v>51</v>
      </c>
      <c r="AB25" s="3" t="s">
        <v>53</v>
      </c>
      <c r="AC25" s="3" t="s">
        <v>53</v>
      </c>
      <c r="AD25" s="3">
        <v>0.35</v>
      </c>
      <c r="AE25" s="3">
        <v>0.04</v>
      </c>
      <c r="AF25" s="3">
        <v>1E-3</v>
      </c>
      <c r="AG25" s="3">
        <v>15.72</v>
      </c>
      <c r="AH25" s="3">
        <v>2.83</v>
      </c>
      <c r="AI25" s="3">
        <v>0.01</v>
      </c>
      <c r="AJ25" s="3">
        <v>1.84</v>
      </c>
      <c r="AK25" s="3" t="s">
        <v>53</v>
      </c>
      <c r="AL25" s="3">
        <v>8.43</v>
      </c>
      <c r="AM25" s="3" t="s">
        <v>55</v>
      </c>
    </row>
    <row r="26" spans="1:39" ht="30" x14ac:dyDescent="0.25">
      <c r="A26" s="13">
        <v>140927</v>
      </c>
      <c r="B26" s="14" t="s">
        <v>105</v>
      </c>
      <c r="C26" s="14" t="s">
        <v>83</v>
      </c>
      <c r="D26" s="15">
        <v>1399.2</v>
      </c>
      <c r="E26" s="15" t="s">
        <v>133</v>
      </c>
      <c r="F26" s="15">
        <v>6677621.7400000002</v>
      </c>
      <c r="G26" s="15">
        <v>353620.58</v>
      </c>
      <c r="H26" s="14" t="s">
        <v>90</v>
      </c>
      <c r="I26" s="14" t="s">
        <v>103</v>
      </c>
      <c r="J26" s="14"/>
      <c r="K26" s="16" t="s">
        <v>106</v>
      </c>
      <c r="L26" s="5">
        <f t="shared" si="0"/>
        <v>0</v>
      </c>
      <c r="M26" s="3">
        <v>140927</v>
      </c>
      <c r="N26" s="3" t="s">
        <v>50</v>
      </c>
      <c r="O26" s="3">
        <v>1.24</v>
      </c>
      <c r="P26" s="3" t="s">
        <v>51</v>
      </c>
      <c r="Q26" s="3">
        <v>3.0000000000000001E-3</v>
      </c>
      <c r="R26" s="3" t="s">
        <v>52</v>
      </c>
      <c r="S26" s="3">
        <v>0.05</v>
      </c>
      <c r="T26" s="3" t="s">
        <v>54</v>
      </c>
      <c r="U26" s="3" t="s">
        <v>51</v>
      </c>
      <c r="V26" s="3" t="s">
        <v>51</v>
      </c>
      <c r="W26" s="3">
        <v>0.19</v>
      </c>
      <c r="X26" s="3">
        <v>4.03</v>
      </c>
      <c r="Y26" s="3" t="s">
        <v>52</v>
      </c>
      <c r="Z26" s="3" t="s">
        <v>53</v>
      </c>
      <c r="AA26" s="3" t="s">
        <v>51</v>
      </c>
      <c r="AB26" s="3" t="s">
        <v>53</v>
      </c>
      <c r="AC26" s="3" t="s">
        <v>53</v>
      </c>
      <c r="AD26" s="3">
        <v>0.11</v>
      </c>
      <c r="AE26" s="3" t="s">
        <v>53</v>
      </c>
      <c r="AF26" s="3" t="s">
        <v>51</v>
      </c>
      <c r="AG26" s="3">
        <v>7.0000000000000007E-2</v>
      </c>
      <c r="AH26" s="3">
        <v>6.25</v>
      </c>
      <c r="AI26" s="3">
        <v>1.66</v>
      </c>
      <c r="AJ26" s="3">
        <v>3.38</v>
      </c>
      <c r="AK26" s="3" t="s">
        <v>53</v>
      </c>
      <c r="AL26" s="3">
        <v>0.23</v>
      </c>
      <c r="AM26" s="3" t="s">
        <v>55</v>
      </c>
    </row>
    <row r="27" spans="1:39" ht="30" x14ac:dyDescent="0.25">
      <c r="A27" s="13">
        <v>140928</v>
      </c>
      <c r="B27" s="14" t="s">
        <v>105</v>
      </c>
      <c r="C27" s="14" t="s">
        <v>83</v>
      </c>
      <c r="D27" s="15">
        <v>1379.3</v>
      </c>
      <c r="E27" s="15" t="s">
        <v>133</v>
      </c>
      <c r="F27" s="15">
        <v>6677614.8899999997</v>
      </c>
      <c r="G27" s="15">
        <v>353619.19</v>
      </c>
      <c r="H27" s="14" t="s">
        <v>90</v>
      </c>
      <c r="I27" s="14" t="s">
        <v>107</v>
      </c>
      <c r="J27" s="14" t="s">
        <v>108</v>
      </c>
      <c r="K27" s="16" t="s">
        <v>109</v>
      </c>
      <c r="L27" s="5">
        <f t="shared" si="0"/>
        <v>0</v>
      </c>
      <c r="M27" s="3">
        <v>140928</v>
      </c>
      <c r="N27" s="3" t="s">
        <v>50</v>
      </c>
      <c r="O27" s="3">
        <v>1.61</v>
      </c>
      <c r="P27" s="3" t="s">
        <v>51</v>
      </c>
      <c r="Q27" s="3" t="s">
        <v>51</v>
      </c>
      <c r="R27" s="3" t="s">
        <v>52</v>
      </c>
      <c r="S27" s="3">
        <v>0.05</v>
      </c>
      <c r="T27" s="3" t="s">
        <v>54</v>
      </c>
      <c r="U27" s="3" t="s">
        <v>51</v>
      </c>
      <c r="V27" s="3" t="s">
        <v>51</v>
      </c>
      <c r="W27" s="3">
        <v>0.12</v>
      </c>
      <c r="X27" s="3">
        <v>10.55</v>
      </c>
      <c r="Y27" s="3">
        <v>0.03</v>
      </c>
      <c r="Z27" s="3" t="s">
        <v>53</v>
      </c>
      <c r="AA27" s="3" t="s">
        <v>51</v>
      </c>
      <c r="AB27" s="3" t="s">
        <v>53</v>
      </c>
      <c r="AC27" s="3" t="s">
        <v>53</v>
      </c>
      <c r="AD27" s="3">
        <v>2.1800000000000002</v>
      </c>
      <c r="AE27" s="3" t="s">
        <v>53</v>
      </c>
      <c r="AF27" s="3" t="s">
        <v>51</v>
      </c>
      <c r="AG27" s="3">
        <v>0.03</v>
      </c>
      <c r="AH27" s="3">
        <v>3.78</v>
      </c>
      <c r="AI27" s="3">
        <v>0.25</v>
      </c>
      <c r="AJ27" s="3">
        <v>1.49</v>
      </c>
      <c r="AK27" s="3" t="s">
        <v>53</v>
      </c>
      <c r="AL27" s="3">
        <v>1.22</v>
      </c>
      <c r="AM27" s="3">
        <v>0.02</v>
      </c>
    </row>
    <row r="28" spans="1:39" x14ac:dyDescent="0.25">
      <c r="A28" s="13">
        <v>140929</v>
      </c>
      <c r="B28" s="14" t="s">
        <v>105</v>
      </c>
      <c r="C28" s="14" t="s">
        <v>83</v>
      </c>
      <c r="D28" s="15">
        <v>1393</v>
      </c>
      <c r="E28" s="15" t="s">
        <v>133</v>
      </c>
      <c r="F28" s="15">
        <v>6677615.2400000002</v>
      </c>
      <c r="G28" s="15">
        <v>353624.37</v>
      </c>
      <c r="H28" s="14" t="s">
        <v>90</v>
      </c>
      <c r="I28" s="14" t="s">
        <v>110</v>
      </c>
      <c r="J28" s="14" t="s">
        <v>111</v>
      </c>
      <c r="K28" s="17" t="s">
        <v>112</v>
      </c>
      <c r="L28" s="5">
        <f t="shared" si="0"/>
        <v>0</v>
      </c>
      <c r="M28" s="3">
        <v>140929</v>
      </c>
      <c r="N28" s="3" t="s">
        <v>50</v>
      </c>
      <c r="O28" s="3">
        <v>1.3</v>
      </c>
      <c r="P28" s="3" t="s">
        <v>51</v>
      </c>
      <c r="Q28" s="3" t="s">
        <v>51</v>
      </c>
      <c r="R28" s="3" t="s">
        <v>52</v>
      </c>
      <c r="S28" s="3" t="s">
        <v>53</v>
      </c>
      <c r="T28" s="3" t="s">
        <v>54</v>
      </c>
      <c r="U28" s="3" t="s">
        <v>51</v>
      </c>
      <c r="V28" s="3" t="s">
        <v>51</v>
      </c>
      <c r="W28" s="3">
        <v>0.02</v>
      </c>
      <c r="X28" s="3">
        <v>1.35</v>
      </c>
      <c r="Y28" s="3" t="s">
        <v>52</v>
      </c>
      <c r="Z28" s="3" t="s">
        <v>53</v>
      </c>
      <c r="AA28" s="3" t="s">
        <v>51</v>
      </c>
      <c r="AB28" s="3" t="s">
        <v>53</v>
      </c>
      <c r="AC28" s="3" t="s">
        <v>53</v>
      </c>
      <c r="AD28" s="3">
        <v>0.68</v>
      </c>
      <c r="AE28" s="3" t="s">
        <v>53</v>
      </c>
      <c r="AF28" s="3" t="s">
        <v>51</v>
      </c>
      <c r="AG28" s="3">
        <v>0.04</v>
      </c>
      <c r="AH28" s="3">
        <v>6.66</v>
      </c>
      <c r="AI28" s="3">
        <v>1.4</v>
      </c>
      <c r="AJ28" s="3">
        <v>4.9800000000000004</v>
      </c>
      <c r="AK28" s="3" t="s">
        <v>53</v>
      </c>
      <c r="AL28" s="3" t="s">
        <v>56</v>
      </c>
      <c r="AM28" s="3">
        <v>8.9999999999999993E-3</v>
      </c>
    </row>
    <row r="29" spans="1:39" x14ac:dyDescent="0.25">
      <c r="A29" s="13">
        <v>140930</v>
      </c>
      <c r="B29" s="14" t="s">
        <v>105</v>
      </c>
      <c r="C29" s="14" t="s">
        <v>83</v>
      </c>
      <c r="D29" s="15">
        <v>1395.2</v>
      </c>
      <c r="E29" s="15" t="s">
        <v>133</v>
      </c>
      <c r="F29" s="15">
        <v>6677563.9699999997</v>
      </c>
      <c r="G29" s="15">
        <v>353595.96</v>
      </c>
      <c r="H29" s="14" t="s">
        <v>90</v>
      </c>
      <c r="I29" s="14" t="s">
        <v>103</v>
      </c>
      <c r="J29" s="14" t="s">
        <v>108</v>
      </c>
      <c r="K29" s="17" t="s">
        <v>113</v>
      </c>
      <c r="L29" s="5">
        <f t="shared" si="0"/>
        <v>0</v>
      </c>
      <c r="M29" s="3">
        <v>140930</v>
      </c>
      <c r="N29" s="3" t="s">
        <v>50</v>
      </c>
      <c r="O29" s="3">
        <v>1.23</v>
      </c>
      <c r="P29" s="3" t="s">
        <v>51</v>
      </c>
      <c r="Q29" s="3" t="s">
        <v>51</v>
      </c>
      <c r="R29" s="3" t="s">
        <v>52</v>
      </c>
      <c r="S29" s="3">
        <v>0.03</v>
      </c>
      <c r="T29" s="3" t="s">
        <v>54</v>
      </c>
      <c r="U29" s="3" t="s">
        <v>51</v>
      </c>
      <c r="V29" s="3" t="s">
        <v>51</v>
      </c>
      <c r="W29" s="3">
        <v>0.08</v>
      </c>
      <c r="X29" s="3">
        <v>1.21</v>
      </c>
      <c r="Y29" s="3" t="s">
        <v>52</v>
      </c>
      <c r="Z29" s="3" t="s">
        <v>53</v>
      </c>
      <c r="AA29" s="3" t="s">
        <v>51</v>
      </c>
      <c r="AB29" s="3" t="s">
        <v>53</v>
      </c>
      <c r="AC29" s="3" t="s">
        <v>53</v>
      </c>
      <c r="AD29" s="3">
        <v>0.39</v>
      </c>
      <c r="AE29" s="3" t="s">
        <v>53</v>
      </c>
      <c r="AF29" s="3" t="s">
        <v>51</v>
      </c>
      <c r="AG29" s="3">
        <v>0.02</v>
      </c>
      <c r="AH29" s="3">
        <v>6.29</v>
      </c>
      <c r="AI29" s="3">
        <v>2.42</v>
      </c>
      <c r="AJ29" s="3">
        <v>4.09</v>
      </c>
      <c r="AK29" s="3" t="s">
        <v>53</v>
      </c>
      <c r="AL29" s="3" t="s">
        <v>56</v>
      </c>
      <c r="AM29" s="3">
        <v>0.13500000000000001</v>
      </c>
    </row>
    <row r="30" spans="1:39" x14ac:dyDescent="0.25">
      <c r="A30" s="13">
        <v>140931</v>
      </c>
      <c r="B30" s="14" t="s">
        <v>82</v>
      </c>
      <c r="C30" s="14" t="s">
        <v>83</v>
      </c>
      <c r="D30" s="15"/>
      <c r="E30" s="15" t="s">
        <v>133</v>
      </c>
      <c r="F30" s="15">
        <v>6682310.1100000003</v>
      </c>
      <c r="G30" s="15">
        <v>353033.09</v>
      </c>
      <c r="H30" s="14" t="s">
        <v>84</v>
      </c>
      <c r="I30" s="14" t="s">
        <v>103</v>
      </c>
      <c r="J30" s="14"/>
      <c r="K30" s="17" t="s">
        <v>114</v>
      </c>
      <c r="L30" s="5">
        <f t="shared" si="0"/>
        <v>0</v>
      </c>
      <c r="M30" s="3">
        <v>140931</v>
      </c>
      <c r="N30" s="3" t="s">
        <v>50</v>
      </c>
      <c r="O30" s="3">
        <v>1.38</v>
      </c>
      <c r="P30" s="3" t="s">
        <v>51</v>
      </c>
      <c r="Q30" s="3">
        <v>5.0000000000000001E-3</v>
      </c>
      <c r="R30" s="3" t="s">
        <v>52</v>
      </c>
      <c r="S30" s="3">
        <v>0.02</v>
      </c>
      <c r="T30" s="3" t="s">
        <v>54</v>
      </c>
      <c r="U30" s="3">
        <v>1.7999999999999999E-2</v>
      </c>
      <c r="V30" s="3">
        <v>5.0000000000000001E-3</v>
      </c>
      <c r="W30" s="3">
        <v>0.15</v>
      </c>
      <c r="X30" s="3">
        <v>9.76</v>
      </c>
      <c r="Y30" s="3" t="s">
        <v>52</v>
      </c>
      <c r="Z30" s="3">
        <v>0.09</v>
      </c>
      <c r="AA30" s="3" t="s">
        <v>51</v>
      </c>
      <c r="AB30" s="3" t="s">
        <v>53</v>
      </c>
      <c r="AC30" s="3" t="s">
        <v>53</v>
      </c>
      <c r="AD30" s="3">
        <v>5.71</v>
      </c>
      <c r="AE30" s="3">
        <v>0.49</v>
      </c>
      <c r="AF30" s="3">
        <v>1.4999999999999999E-2</v>
      </c>
      <c r="AG30" s="3">
        <v>5.04</v>
      </c>
      <c r="AH30" s="3">
        <v>7.58</v>
      </c>
      <c r="AI30" s="3">
        <v>2.0299999999999998</v>
      </c>
      <c r="AJ30" s="3">
        <v>2.77</v>
      </c>
      <c r="AK30" s="3" t="s">
        <v>53</v>
      </c>
      <c r="AL30" s="3">
        <v>0.92</v>
      </c>
      <c r="AM30" s="3" t="s">
        <v>55</v>
      </c>
    </row>
    <row r="31" spans="1:39" x14ac:dyDescent="0.25">
      <c r="A31" s="13">
        <v>140932</v>
      </c>
      <c r="B31" s="14" t="s">
        <v>82</v>
      </c>
      <c r="C31" s="14" t="s">
        <v>83</v>
      </c>
      <c r="D31" s="15"/>
      <c r="E31" s="15" t="s">
        <v>133</v>
      </c>
      <c r="F31" s="15">
        <v>6682310.1100000003</v>
      </c>
      <c r="G31" s="15">
        <v>353033.09</v>
      </c>
      <c r="H31" s="14" t="s">
        <v>84</v>
      </c>
      <c r="I31" s="14" t="s">
        <v>88</v>
      </c>
      <c r="J31" s="14"/>
      <c r="K31" s="17" t="s">
        <v>115</v>
      </c>
      <c r="L31" s="5">
        <f t="shared" si="0"/>
        <v>0</v>
      </c>
      <c r="M31" s="3">
        <v>140932</v>
      </c>
      <c r="N31" s="3" t="s">
        <v>50</v>
      </c>
      <c r="O31" s="3">
        <v>0.94</v>
      </c>
      <c r="P31" s="3" t="s">
        <v>51</v>
      </c>
      <c r="Q31" s="3">
        <v>2E-3</v>
      </c>
      <c r="R31" s="3" t="s">
        <v>52</v>
      </c>
      <c r="S31" s="3" t="s">
        <v>53</v>
      </c>
      <c r="T31" s="3" t="s">
        <v>54</v>
      </c>
      <c r="U31" s="3">
        <v>3.0000000000000001E-3</v>
      </c>
      <c r="V31" s="3" t="s">
        <v>51</v>
      </c>
      <c r="W31" s="3">
        <v>0.06</v>
      </c>
      <c r="X31" s="3">
        <v>4.08</v>
      </c>
      <c r="Y31" s="3" t="s">
        <v>52</v>
      </c>
      <c r="Z31" s="3">
        <v>0.02</v>
      </c>
      <c r="AA31" s="3" t="s">
        <v>51</v>
      </c>
      <c r="AB31" s="3" t="s">
        <v>53</v>
      </c>
      <c r="AC31" s="3" t="s">
        <v>53</v>
      </c>
      <c r="AD31" s="3">
        <v>1.1399999999999999</v>
      </c>
      <c r="AE31" s="3">
        <v>0.11</v>
      </c>
      <c r="AF31" s="3">
        <v>4.0000000000000001E-3</v>
      </c>
      <c r="AG31" s="3">
        <v>1.1000000000000001</v>
      </c>
      <c r="AH31" s="3">
        <v>6.46</v>
      </c>
      <c r="AI31" s="3">
        <v>1.34</v>
      </c>
      <c r="AJ31" s="3">
        <v>2.37</v>
      </c>
      <c r="AK31" s="3" t="s">
        <v>53</v>
      </c>
      <c r="AL31" s="3" t="s">
        <v>56</v>
      </c>
      <c r="AM31" s="3" t="s">
        <v>55</v>
      </c>
    </row>
    <row r="32" spans="1:39" x14ac:dyDescent="0.25">
      <c r="A32" s="13">
        <v>140933</v>
      </c>
      <c r="B32" s="14" t="s">
        <v>82</v>
      </c>
      <c r="C32" s="14" t="s">
        <v>83</v>
      </c>
      <c r="D32" s="15"/>
      <c r="E32" s="15" t="s">
        <v>133</v>
      </c>
      <c r="F32" s="15">
        <v>6682280.1100000003</v>
      </c>
      <c r="G32" s="15">
        <v>353030.5</v>
      </c>
      <c r="H32" s="14" t="s">
        <v>84</v>
      </c>
      <c r="I32" s="14" t="s">
        <v>107</v>
      </c>
      <c r="J32" s="14"/>
      <c r="K32" s="17" t="s">
        <v>116</v>
      </c>
      <c r="L32" s="5">
        <f t="shared" si="0"/>
        <v>0</v>
      </c>
      <c r="M32" s="3">
        <v>140933</v>
      </c>
      <c r="N32" s="3" t="s">
        <v>50</v>
      </c>
      <c r="O32" s="3">
        <v>0.97</v>
      </c>
      <c r="P32" s="3">
        <v>1E-3</v>
      </c>
      <c r="Q32" s="3">
        <v>5.0000000000000001E-3</v>
      </c>
      <c r="R32" s="3" t="s">
        <v>52</v>
      </c>
      <c r="S32" s="3" t="s">
        <v>53</v>
      </c>
      <c r="T32" s="3" t="s">
        <v>54</v>
      </c>
      <c r="U32" s="3" t="s">
        <v>51</v>
      </c>
      <c r="V32" s="3" t="s">
        <v>51</v>
      </c>
      <c r="W32" s="3">
        <v>0.01</v>
      </c>
      <c r="X32" s="3">
        <v>3.13</v>
      </c>
      <c r="Y32" s="3" t="s">
        <v>52</v>
      </c>
      <c r="Z32" s="3" t="s">
        <v>53</v>
      </c>
      <c r="AA32" s="3" t="s">
        <v>51</v>
      </c>
      <c r="AB32" s="3" t="s">
        <v>53</v>
      </c>
      <c r="AC32" s="3" t="s">
        <v>53</v>
      </c>
      <c r="AD32" s="3">
        <v>0.23</v>
      </c>
      <c r="AE32" s="3">
        <v>0.02</v>
      </c>
      <c r="AF32" s="3" t="s">
        <v>51</v>
      </c>
      <c r="AG32" s="3">
        <v>0.15</v>
      </c>
      <c r="AH32" s="3">
        <v>4.93</v>
      </c>
      <c r="AI32" s="3">
        <v>0.66</v>
      </c>
      <c r="AJ32" s="3">
        <v>2.2000000000000002</v>
      </c>
      <c r="AK32" s="3" t="s">
        <v>53</v>
      </c>
      <c r="AL32" s="3">
        <v>0.06</v>
      </c>
      <c r="AM32" s="3">
        <v>8.9999999999999993E-3</v>
      </c>
    </row>
    <row r="33" spans="1:40" x14ac:dyDescent="0.25">
      <c r="A33" s="13">
        <v>140934</v>
      </c>
      <c r="B33" s="14" t="s">
        <v>82</v>
      </c>
      <c r="C33" s="14" t="s">
        <v>83</v>
      </c>
      <c r="D33" s="15">
        <v>1409.3</v>
      </c>
      <c r="E33" s="15" t="s">
        <v>133</v>
      </c>
      <c r="F33" s="15">
        <v>6678115.5</v>
      </c>
      <c r="G33" s="15">
        <v>348018.19</v>
      </c>
      <c r="H33" s="14" t="s">
        <v>84</v>
      </c>
      <c r="I33" s="14" t="s">
        <v>117</v>
      </c>
      <c r="J33" s="14" t="s">
        <v>118</v>
      </c>
      <c r="K33" s="17" t="s">
        <v>119</v>
      </c>
      <c r="L33" s="5">
        <f t="shared" si="0"/>
        <v>0</v>
      </c>
      <c r="M33" s="3">
        <v>140934</v>
      </c>
      <c r="N33" s="3" t="s">
        <v>50</v>
      </c>
      <c r="O33" s="3">
        <v>1.31</v>
      </c>
      <c r="P33" s="3">
        <v>1E-3</v>
      </c>
      <c r="Q33" s="3">
        <v>2E-3</v>
      </c>
      <c r="R33" s="3" t="s">
        <v>52</v>
      </c>
      <c r="S33" s="3" t="s">
        <v>53</v>
      </c>
      <c r="T33" s="3" t="s">
        <v>54</v>
      </c>
      <c r="U33" s="3" t="s">
        <v>51</v>
      </c>
      <c r="V33" s="3" t="s">
        <v>51</v>
      </c>
      <c r="W33" s="3">
        <v>0.36</v>
      </c>
      <c r="X33" s="3">
        <v>14.38</v>
      </c>
      <c r="Y33" s="3" t="s">
        <v>52</v>
      </c>
      <c r="Z33" s="3">
        <v>0.01</v>
      </c>
      <c r="AA33" s="3" t="s">
        <v>51</v>
      </c>
      <c r="AB33" s="3" t="s">
        <v>53</v>
      </c>
      <c r="AC33" s="3" t="s">
        <v>53</v>
      </c>
      <c r="AD33" s="3">
        <v>15.06</v>
      </c>
      <c r="AE33" s="3">
        <v>0.02</v>
      </c>
      <c r="AF33" s="3" t="s">
        <v>51</v>
      </c>
      <c r="AG33" s="3">
        <v>7.65</v>
      </c>
      <c r="AH33" s="3">
        <v>0.95</v>
      </c>
      <c r="AI33" s="3" t="s">
        <v>53</v>
      </c>
      <c r="AJ33" s="3">
        <v>0.4</v>
      </c>
      <c r="AK33" s="3" t="s">
        <v>53</v>
      </c>
      <c r="AL33" s="3">
        <v>6.56</v>
      </c>
      <c r="AM33" s="3" t="s">
        <v>55</v>
      </c>
    </row>
    <row r="34" spans="1:40" x14ac:dyDescent="0.25">
      <c r="A34" s="13">
        <v>140935</v>
      </c>
      <c r="B34" s="14" t="s">
        <v>82</v>
      </c>
      <c r="C34" s="14" t="s">
        <v>83</v>
      </c>
      <c r="D34" s="15">
        <v>1618.4</v>
      </c>
      <c r="E34" s="15" t="s">
        <v>133</v>
      </c>
      <c r="F34" s="15">
        <v>6678019.7000000002</v>
      </c>
      <c r="G34" s="15">
        <v>347288.27</v>
      </c>
      <c r="H34" s="14" t="s">
        <v>93</v>
      </c>
      <c r="I34" s="14" t="s">
        <v>117</v>
      </c>
      <c r="J34" s="14" t="s">
        <v>118</v>
      </c>
      <c r="K34" s="17" t="s">
        <v>120</v>
      </c>
      <c r="L34" s="5">
        <f t="shared" si="0"/>
        <v>0</v>
      </c>
      <c r="M34" s="3">
        <v>140935</v>
      </c>
      <c r="N34" s="3" t="s">
        <v>50</v>
      </c>
      <c r="O34" s="3">
        <v>1.44</v>
      </c>
      <c r="P34" s="3" t="s">
        <v>51</v>
      </c>
      <c r="Q34" s="3">
        <v>1.0999999999999999E-2</v>
      </c>
      <c r="R34" s="3" t="s">
        <v>52</v>
      </c>
      <c r="S34" s="3" t="s">
        <v>53</v>
      </c>
      <c r="T34" s="3" t="s">
        <v>54</v>
      </c>
      <c r="U34" s="3">
        <v>1E-3</v>
      </c>
      <c r="V34" s="3">
        <v>2E-3</v>
      </c>
      <c r="W34" s="3">
        <v>7.0000000000000007E-2</v>
      </c>
      <c r="X34" s="3">
        <v>5.09</v>
      </c>
      <c r="Y34" s="3" t="s">
        <v>52</v>
      </c>
      <c r="Z34" s="3">
        <v>0.04</v>
      </c>
      <c r="AA34" s="3" t="s">
        <v>51</v>
      </c>
      <c r="AB34" s="3" t="s">
        <v>53</v>
      </c>
      <c r="AC34" s="3" t="s">
        <v>53</v>
      </c>
      <c r="AD34" s="3">
        <v>4.3099999999999996</v>
      </c>
      <c r="AE34" s="3">
        <v>0.15</v>
      </c>
      <c r="AF34" s="3">
        <v>3.0000000000000001E-3</v>
      </c>
      <c r="AG34" s="3">
        <v>2.02</v>
      </c>
      <c r="AH34" s="3">
        <v>8.2100000000000009</v>
      </c>
      <c r="AI34" s="3">
        <v>1.87</v>
      </c>
      <c r="AJ34" s="3">
        <v>2.58</v>
      </c>
      <c r="AK34" s="3" t="s">
        <v>53</v>
      </c>
      <c r="AL34" s="3">
        <v>1.1299999999999999</v>
      </c>
      <c r="AM34" s="3" t="s">
        <v>55</v>
      </c>
    </row>
    <row r="35" spans="1:40" x14ac:dyDescent="0.25">
      <c r="A35" s="13">
        <v>140936</v>
      </c>
      <c r="B35" s="14" t="s">
        <v>82</v>
      </c>
      <c r="C35" s="14" t="s">
        <v>83</v>
      </c>
      <c r="D35" s="15">
        <v>1638.1</v>
      </c>
      <c r="E35" s="15" t="s">
        <v>133</v>
      </c>
      <c r="F35" s="15">
        <v>6678059.2300000004</v>
      </c>
      <c r="G35" s="15">
        <v>347300.24</v>
      </c>
      <c r="H35" s="14" t="s">
        <v>90</v>
      </c>
      <c r="I35" s="14" t="s">
        <v>117</v>
      </c>
      <c r="J35" s="14" t="s">
        <v>118</v>
      </c>
      <c r="K35" s="17" t="s">
        <v>121</v>
      </c>
      <c r="L35" s="5">
        <f t="shared" si="0"/>
        <v>0</v>
      </c>
      <c r="M35" s="3">
        <v>140936</v>
      </c>
      <c r="N35" s="3" t="s">
        <v>50</v>
      </c>
      <c r="O35" s="3">
        <v>1.2</v>
      </c>
      <c r="P35" s="3" t="s">
        <v>51</v>
      </c>
      <c r="Q35" s="3">
        <v>2.1000000000000001E-2</v>
      </c>
      <c r="R35" s="3" t="s">
        <v>52</v>
      </c>
      <c r="S35" s="3" t="s">
        <v>53</v>
      </c>
      <c r="T35" s="3" t="s">
        <v>54</v>
      </c>
      <c r="U35" s="3" t="s">
        <v>51</v>
      </c>
      <c r="V35" s="3">
        <v>2E-3</v>
      </c>
      <c r="W35" s="3">
        <v>0.13</v>
      </c>
      <c r="X35" s="3">
        <v>8.4700000000000006</v>
      </c>
      <c r="Y35" s="3" t="s">
        <v>52</v>
      </c>
      <c r="Z35" s="3">
        <v>0.02</v>
      </c>
      <c r="AA35" s="3" t="s">
        <v>51</v>
      </c>
      <c r="AB35" s="3" t="s">
        <v>53</v>
      </c>
      <c r="AC35" s="3" t="s">
        <v>53</v>
      </c>
      <c r="AD35" s="3">
        <v>5.55</v>
      </c>
      <c r="AE35" s="3">
        <v>0.42</v>
      </c>
      <c r="AF35" s="3">
        <v>1E-3</v>
      </c>
      <c r="AG35" s="3">
        <v>3.35</v>
      </c>
      <c r="AH35" s="3">
        <v>5.28</v>
      </c>
      <c r="AI35" s="3">
        <v>0.83</v>
      </c>
      <c r="AJ35" s="3">
        <v>1.89</v>
      </c>
      <c r="AK35" s="3" t="s">
        <v>53</v>
      </c>
      <c r="AL35" s="3">
        <v>1.22</v>
      </c>
      <c r="AM35" s="3" t="s">
        <v>55</v>
      </c>
    </row>
    <row r="36" spans="1:40" ht="30" customHeight="1" x14ac:dyDescent="0.25">
      <c r="A36" s="13">
        <v>140937</v>
      </c>
      <c r="B36" s="14" t="s">
        <v>82</v>
      </c>
      <c r="C36" s="14" t="s">
        <v>83</v>
      </c>
      <c r="D36" s="15">
        <v>1542.6</v>
      </c>
      <c r="E36" s="15" t="s">
        <v>133</v>
      </c>
      <c r="F36" s="15">
        <v>6678167.4800000004</v>
      </c>
      <c r="G36" s="15">
        <v>347217.93</v>
      </c>
      <c r="H36" s="14" t="s">
        <v>122</v>
      </c>
      <c r="I36" s="14" t="s">
        <v>117</v>
      </c>
      <c r="J36" s="14" t="s">
        <v>86</v>
      </c>
      <c r="K36" s="16" t="s">
        <v>131</v>
      </c>
      <c r="L36" s="5">
        <f t="shared" si="0"/>
        <v>0</v>
      </c>
      <c r="M36" s="3">
        <v>140937</v>
      </c>
      <c r="N36" s="3" t="s">
        <v>50</v>
      </c>
      <c r="O36" s="3">
        <v>1.3</v>
      </c>
      <c r="P36" s="3" t="s">
        <v>51</v>
      </c>
      <c r="Q36" s="3">
        <v>0.13200000000000001</v>
      </c>
      <c r="R36" s="3" t="s">
        <v>52</v>
      </c>
      <c r="S36" s="3" t="s">
        <v>53</v>
      </c>
      <c r="T36" s="3">
        <v>4</v>
      </c>
      <c r="U36" s="3">
        <v>4.0000000000000001E-3</v>
      </c>
      <c r="V36" s="3">
        <v>1.4E-2</v>
      </c>
      <c r="W36" s="3">
        <v>0.04</v>
      </c>
      <c r="X36" s="3">
        <v>22.87</v>
      </c>
      <c r="Y36" s="3" t="s">
        <v>52</v>
      </c>
      <c r="Z36" s="3" t="s">
        <v>53</v>
      </c>
      <c r="AA36" s="3" t="s">
        <v>51</v>
      </c>
      <c r="AB36" s="3" t="s">
        <v>53</v>
      </c>
      <c r="AC36" s="3" t="s">
        <v>53</v>
      </c>
      <c r="AD36" s="3">
        <v>1.52</v>
      </c>
      <c r="AE36" s="3">
        <v>0.05</v>
      </c>
      <c r="AF36" s="3" t="s">
        <v>51</v>
      </c>
      <c r="AG36" s="3">
        <v>0.82</v>
      </c>
      <c r="AH36" s="3">
        <v>3.08</v>
      </c>
      <c r="AI36" s="3">
        <v>1.17</v>
      </c>
      <c r="AJ36" s="3">
        <v>0.24</v>
      </c>
      <c r="AK36" s="3" t="s">
        <v>53</v>
      </c>
      <c r="AL36" s="3">
        <v>19.22</v>
      </c>
      <c r="AM36" s="3" t="s">
        <v>55</v>
      </c>
    </row>
    <row r="37" spans="1:40" x14ac:dyDescent="0.25">
      <c r="A37" s="13">
        <v>140938</v>
      </c>
      <c r="B37" s="14" t="s">
        <v>82</v>
      </c>
      <c r="C37" s="14" t="s">
        <v>83</v>
      </c>
      <c r="D37" s="15">
        <v>1433</v>
      </c>
      <c r="E37" s="15" t="s">
        <v>133</v>
      </c>
      <c r="F37" s="15">
        <v>6678880.2800000003</v>
      </c>
      <c r="G37" s="15">
        <v>347213.05</v>
      </c>
      <c r="H37" s="14" t="s">
        <v>122</v>
      </c>
      <c r="I37" s="14" t="s">
        <v>107</v>
      </c>
      <c r="J37" s="14"/>
      <c r="K37" s="17" t="s">
        <v>123</v>
      </c>
      <c r="L37" s="5">
        <f t="shared" si="0"/>
        <v>0</v>
      </c>
      <c r="M37" s="3">
        <v>140938</v>
      </c>
      <c r="N37" s="3" t="s">
        <v>50</v>
      </c>
      <c r="O37" s="3">
        <v>1.9</v>
      </c>
      <c r="P37" s="3" t="s">
        <v>51</v>
      </c>
      <c r="Q37" s="3">
        <v>0.10100000000000001</v>
      </c>
      <c r="R37" s="3" t="s">
        <v>52</v>
      </c>
      <c r="S37" s="3">
        <v>0.02</v>
      </c>
      <c r="T37" s="3" t="s">
        <v>54</v>
      </c>
      <c r="U37" s="3">
        <v>2E-3</v>
      </c>
      <c r="V37" s="3">
        <v>8.9999999999999993E-3</v>
      </c>
      <c r="W37" s="3">
        <v>0.55000000000000004</v>
      </c>
      <c r="X37" s="3">
        <v>20.47</v>
      </c>
      <c r="Y37" s="3">
        <v>0.21</v>
      </c>
      <c r="Z37" s="3" t="s">
        <v>53</v>
      </c>
      <c r="AA37" s="3" t="s">
        <v>51</v>
      </c>
      <c r="AB37" s="3" t="s">
        <v>53</v>
      </c>
      <c r="AC37" s="3" t="s">
        <v>53</v>
      </c>
      <c r="AD37" s="3">
        <v>5.44</v>
      </c>
      <c r="AE37" s="3">
        <v>0.02</v>
      </c>
      <c r="AF37" s="3" t="s">
        <v>51</v>
      </c>
      <c r="AG37" s="3">
        <v>0.78</v>
      </c>
      <c r="AH37" s="3">
        <v>2.64</v>
      </c>
      <c r="AI37" s="3">
        <v>0.14000000000000001</v>
      </c>
      <c r="AJ37" s="3">
        <v>0.13</v>
      </c>
      <c r="AK37" s="3" t="s">
        <v>53</v>
      </c>
      <c r="AL37" s="3">
        <v>7.23</v>
      </c>
      <c r="AM37" s="3">
        <v>1.2E-2</v>
      </c>
    </row>
    <row r="38" spans="1:40" x14ac:dyDescent="0.25">
      <c r="A38" s="13">
        <v>140939</v>
      </c>
      <c r="B38" s="14" t="s">
        <v>82</v>
      </c>
      <c r="C38" s="14" t="s">
        <v>83</v>
      </c>
      <c r="D38" s="15">
        <v>1433</v>
      </c>
      <c r="E38" s="15" t="s">
        <v>133</v>
      </c>
      <c r="F38" s="15">
        <v>6678880.2800000003</v>
      </c>
      <c r="G38" s="15">
        <v>347213.16</v>
      </c>
      <c r="H38" s="14" t="s">
        <v>84</v>
      </c>
      <c r="I38" s="14" t="s">
        <v>124</v>
      </c>
      <c r="J38" s="14"/>
      <c r="K38" s="17" t="s">
        <v>125</v>
      </c>
      <c r="L38" s="5">
        <f t="shared" si="0"/>
        <v>0</v>
      </c>
      <c r="M38" s="3">
        <v>140939</v>
      </c>
      <c r="N38" s="3" t="s">
        <v>50</v>
      </c>
      <c r="O38" s="3">
        <v>1.43</v>
      </c>
      <c r="P38" s="3" t="s">
        <v>51</v>
      </c>
      <c r="Q38" s="3">
        <v>9.8000000000000004E-2</v>
      </c>
      <c r="R38" s="3" t="s">
        <v>52</v>
      </c>
      <c r="S38" s="3">
        <v>0.01</v>
      </c>
      <c r="T38" s="3" t="s">
        <v>54</v>
      </c>
      <c r="U38" s="3">
        <v>2E-3</v>
      </c>
      <c r="V38" s="3">
        <v>7.0000000000000001E-3</v>
      </c>
      <c r="W38" s="3">
        <v>0.36</v>
      </c>
      <c r="X38" s="3">
        <v>23.75</v>
      </c>
      <c r="Y38" s="3">
        <v>0.04</v>
      </c>
      <c r="Z38" s="3" t="s">
        <v>53</v>
      </c>
      <c r="AA38" s="3" t="s">
        <v>51</v>
      </c>
      <c r="AB38" s="3" t="s">
        <v>53</v>
      </c>
      <c r="AC38" s="3" t="s">
        <v>53</v>
      </c>
      <c r="AD38" s="3">
        <v>7.94</v>
      </c>
      <c r="AE38" s="3">
        <v>0.1</v>
      </c>
      <c r="AF38" s="3" t="s">
        <v>51</v>
      </c>
      <c r="AG38" s="3">
        <v>1.05</v>
      </c>
      <c r="AH38" s="3">
        <v>2.4</v>
      </c>
      <c r="AI38" s="3">
        <v>0.33</v>
      </c>
      <c r="AJ38" s="3">
        <v>0.31</v>
      </c>
      <c r="AK38" s="3" t="s">
        <v>53</v>
      </c>
      <c r="AL38" s="3">
        <v>6.66</v>
      </c>
      <c r="AM38" s="3">
        <v>8.0000000000000002E-3</v>
      </c>
    </row>
    <row r="39" spans="1:40" x14ac:dyDescent="0.25">
      <c r="A39" s="13">
        <v>140940</v>
      </c>
      <c r="B39" s="14" t="s">
        <v>82</v>
      </c>
      <c r="C39" s="14" t="s">
        <v>83</v>
      </c>
      <c r="D39" s="15">
        <v>1571.2</v>
      </c>
      <c r="E39" s="15" t="s">
        <v>133</v>
      </c>
      <c r="F39" s="15">
        <v>6677916.2800000003</v>
      </c>
      <c r="G39" s="15">
        <v>347415.35</v>
      </c>
      <c r="H39" s="14" t="s">
        <v>90</v>
      </c>
      <c r="I39" s="14" t="s">
        <v>103</v>
      </c>
      <c r="J39" s="14"/>
      <c r="K39" s="17" t="s">
        <v>126</v>
      </c>
      <c r="L39" s="5">
        <f t="shared" si="0"/>
        <v>0</v>
      </c>
      <c r="M39" s="3">
        <v>140940</v>
      </c>
      <c r="N39" s="3" t="s">
        <v>50</v>
      </c>
      <c r="O39" s="3">
        <v>1.32</v>
      </c>
      <c r="P39" s="3" t="s">
        <v>51</v>
      </c>
      <c r="Q39" s="3">
        <v>8.0000000000000002E-3</v>
      </c>
      <c r="R39" s="3" t="s">
        <v>52</v>
      </c>
      <c r="S39" s="3">
        <v>0.02</v>
      </c>
      <c r="T39" s="3" t="s">
        <v>54</v>
      </c>
      <c r="U39" s="3">
        <v>1.4E-2</v>
      </c>
      <c r="V39" s="3">
        <v>7.0000000000000001E-3</v>
      </c>
      <c r="W39" s="3">
        <v>0.69</v>
      </c>
      <c r="X39" s="3">
        <v>12.28</v>
      </c>
      <c r="Y39" s="3" t="s">
        <v>52</v>
      </c>
      <c r="Z39" s="3">
        <v>0.04</v>
      </c>
      <c r="AA39" s="3" t="s">
        <v>51</v>
      </c>
      <c r="AB39" s="3" t="s">
        <v>53</v>
      </c>
      <c r="AC39" s="3" t="s">
        <v>53</v>
      </c>
      <c r="AD39" s="3">
        <v>7.2</v>
      </c>
      <c r="AE39" s="3">
        <v>0.44</v>
      </c>
      <c r="AF39" s="3">
        <v>2.4E-2</v>
      </c>
      <c r="AG39" s="3">
        <v>5.01</v>
      </c>
      <c r="AH39" s="3">
        <v>6.19</v>
      </c>
      <c r="AI39" s="3">
        <v>0.23</v>
      </c>
      <c r="AJ39" s="3">
        <v>1.04</v>
      </c>
      <c r="AK39" s="3" t="s">
        <v>53</v>
      </c>
      <c r="AL39" s="3">
        <v>2.4</v>
      </c>
      <c r="AM39" s="3" t="s">
        <v>55</v>
      </c>
    </row>
    <row r="40" spans="1:40" x14ac:dyDescent="0.25">
      <c r="A40" s="13">
        <v>140941</v>
      </c>
      <c r="B40" s="14" t="s">
        <v>82</v>
      </c>
      <c r="C40" s="14" t="s">
        <v>83</v>
      </c>
      <c r="D40" s="15">
        <v>1559.5</v>
      </c>
      <c r="E40" s="15" t="s">
        <v>133</v>
      </c>
      <c r="F40" s="15">
        <v>6677862.7400000002</v>
      </c>
      <c r="G40" s="15">
        <v>347439.69</v>
      </c>
      <c r="H40" s="14" t="s">
        <v>90</v>
      </c>
      <c r="I40" s="14"/>
      <c r="J40" s="14"/>
      <c r="K40" s="17" t="s">
        <v>127</v>
      </c>
      <c r="L40" s="5">
        <f t="shared" si="0"/>
        <v>0</v>
      </c>
      <c r="M40" s="3">
        <v>140941</v>
      </c>
      <c r="N40" s="3" t="s">
        <v>50</v>
      </c>
      <c r="O40" s="3">
        <v>1.1499999999999999</v>
      </c>
      <c r="P40" s="3" t="s">
        <v>51</v>
      </c>
      <c r="Q40" s="3">
        <v>1.4E-2</v>
      </c>
      <c r="R40" s="3" t="s">
        <v>52</v>
      </c>
      <c r="S40" s="3">
        <v>0.02</v>
      </c>
      <c r="T40" s="3" t="s">
        <v>54</v>
      </c>
      <c r="U40" s="3">
        <v>1.4999999999999999E-2</v>
      </c>
      <c r="V40" s="3">
        <v>8.9999999999999993E-3</v>
      </c>
      <c r="W40" s="3">
        <v>0.59</v>
      </c>
      <c r="X40" s="3">
        <v>11.74</v>
      </c>
      <c r="Y40" s="3" t="s">
        <v>52</v>
      </c>
      <c r="Z40" s="3">
        <v>0.05</v>
      </c>
      <c r="AA40" s="3" t="s">
        <v>51</v>
      </c>
      <c r="AB40" s="3" t="s">
        <v>53</v>
      </c>
      <c r="AC40" s="3" t="s">
        <v>53</v>
      </c>
      <c r="AD40" s="3">
        <v>9.5</v>
      </c>
      <c r="AE40" s="3">
        <v>0.35</v>
      </c>
      <c r="AF40" s="3">
        <v>3.3000000000000002E-2</v>
      </c>
      <c r="AG40" s="3">
        <v>5.44</v>
      </c>
      <c r="AH40" s="3">
        <v>4.92</v>
      </c>
      <c r="AI40" s="3">
        <v>0.05</v>
      </c>
      <c r="AJ40" s="3">
        <v>1.24</v>
      </c>
      <c r="AK40" s="3" t="s">
        <v>53</v>
      </c>
      <c r="AL40" s="3">
        <v>4.93</v>
      </c>
      <c r="AM40" s="3" t="s">
        <v>55</v>
      </c>
    </row>
    <row r="41" spans="1:40" x14ac:dyDescent="0.25">
      <c r="A41" s="13">
        <v>140942</v>
      </c>
      <c r="B41" s="14" t="s">
        <v>82</v>
      </c>
      <c r="C41" s="14" t="s">
        <v>83</v>
      </c>
      <c r="D41" s="15">
        <v>1583.9</v>
      </c>
      <c r="E41" s="15" t="s">
        <v>133</v>
      </c>
      <c r="F41" s="15">
        <v>6677808.6299999999</v>
      </c>
      <c r="G41" s="15">
        <v>347427.22</v>
      </c>
      <c r="H41" s="14" t="s">
        <v>90</v>
      </c>
      <c r="I41" s="14" t="s">
        <v>88</v>
      </c>
      <c r="J41" s="14" t="s">
        <v>86</v>
      </c>
      <c r="K41" s="17" t="s">
        <v>128</v>
      </c>
      <c r="L41" s="5">
        <f t="shared" si="0"/>
        <v>0</v>
      </c>
      <c r="M41" s="3">
        <v>140942</v>
      </c>
      <c r="N41" s="3" t="s">
        <v>50</v>
      </c>
      <c r="O41" s="3">
        <v>1.34</v>
      </c>
      <c r="P41" s="3" t="s">
        <v>51</v>
      </c>
      <c r="Q41" s="3">
        <v>8.0000000000000002E-3</v>
      </c>
      <c r="R41" s="3" t="s">
        <v>52</v>
      </c>
      <c r="S41" s="3">
        <v>0.19</v>
      </c>
      <c r="T41" s="3" t="s">
        <v>54</v>
      </c>
      <c r="U41" s="3">
        <v>1E-3</v>
      </c>
      <c r="V41" s="3" t="s">
        <v>51</v>
      </c>
      <c r="W41" s="3">
        <v>0.15</v>
      </c>
      <c r="X41" s="3">
        <v>4.42</v>
      </c>
      <c r="Y41" s="3" t="s">
        <v>52</v>
      </c>
      <c r="Z41" s="3" t="s">
        <v>53</v>
      </c>
      <c r="AA41" s="3">
        <v>2E-3</v>
      </c>
      <c r="AB41" s="3" t="s">
        <v>53</v>
      </c>
      <c r="AC41" s="3" t="s">
        <v>53</v>
      </c>
      <c r="AD41" s="3">
        <v>0.77</v>
      </c>
      <c r="AE41" s="3">
        <v>0.02</v>
      </c>
      <c r="AF41" s="3">
        <v>2E-3</v>
      </c>
      <c r="AG41" s="3">
        <v>0.61</v>
      </c>
      <c r="AH41" s="3">
        <v>2.14</v>
      </c>
      <c r="AI41" s="3">
        <v>0.04</v>
      </c>
      <c r="AJ41" s="3">
        <v>1.41</v>
      </c>
      <c r="AK41" s="3" t="s">
        <v>53</v>
      </c>
      <c r="AL41" s="3">
        <v>0.79</v>
      </c>
      <c r="AM41" s="3">
        <v>3.3000000000000002E-2</v>
      </c>
    </row>
    <row r="42" spans="1:40" x14ac:dyDescent="0.25">
      <c r="A42" s="13">
        <v>140943</v>
      </c>
      <c r="B42" s="14" t="s">
        <v>82</v>
      </c>
      <c r="C42" s="14" t="s">
        <v>83</v>
      </c>
      <c r="D42" s="15">
        <v>1639.9</v>
      </c>
      <c r="E42" s="15" t="s">
        <v>133</v>
      </c>
      <c r="F42" s="15">
        <v>6677736.5099999998</v>
      </c>
      <c r="G42" s="15">
        <v>347418.77</v>
      </c>
      <c r="H42" s="14" t="s">
        <v>84</v>
      </c>
      <c r="I42" s="14" t="s">
        <v>88</v>
      </c>
      <c r="J42" s="14"/>
      <c r="K42" s="17" t="s">
        <v>129</v>
      </c>
      <c r="L42" s="5">
        <f t="shared" si="0"/>
        <v>0</v>
      </c>
      <c r="M42" s="3">
        <v>140943</v>
      </c>
      <c r="N42" s="3" t="s">
        <v>50</v>
      </c>
      <c r="O42" s="3">
        <v>1.1000000000000001</v>
      </c>
      <c r="P42" s="3" t="s">
        <v>51</v>
      </c>
      <c r="Q42" s="3">
        <v>4.0000000000000001E-3</v>
      </c>
      <c r="R42" s="3" t="s">
        <v>52</v>
      </c>
      <c r="S42" s="3" t="s">
        <v>53</v>
      </c>
      <c r="T42" s="3" t="s">
        <v>54</v>
      </c>
      <c r="U42" s="3">
        <v>7.0000000000000001E-3</v>
      </c>
      <c r="V42" s="3">
        <v>3.0000000000000001E-3</v>
      </c>
      <c r="W42" s="3">
        <v>0.12</v>
      </c>
      <c r="X42" s="3">
        <v>5.87</v>
      </c>
      <c r="Y42" s="3" t="s">
        <v>52</v>
      </c>
      <c r="Z42" s="3">
        <v>0.06</v>
      </c>
      <c r="AA42" s="3" t="s">
        <v>51</v>
      </c>
      <c r="AB42" s="3" t="s">
        <v>53</v>
      </c>
      <c r="AC42" s="3" t="s">
        <v>53</v>
      </c>
      <c r="AD42" s="3">
        <v>5.71</v>
      </c>
      <c r="AE42" s="3">
        <v>0.15</v>
      </c>
      <c r="AF42" s="3">
        <v>2.8000000000000001E-2</v>
      </c>
      <c r="AG42" s="3">
        <v>4.24</v>
      </c>
      <c r="AH42" s="3">
        <v>6.8</v>
      </c>
      <c r="AI42" s="3">
        <v>1.05</v>
      </c>
      <c r="AJ42" s="3">
        <v>3.11</v>
      </c>
      <c r="AK42" s="3" t="s">
        <v>53</v>
      </c>
      <c r="AL42" s="3">
        <v>1.75</v>
      </c>
      <c r="AM42" s="3" t="s">
        <v>55</v>
      </c>
    </row>
    <row r="43" spans="1:40" ht="30.75" thickBot="1" x14ac:dyDescent="0.3">
      <c r="A43" s="18">
        <v>140944</v>
      </c>
      <c r="B43" s="19" t="s">
        <v>82</v>
      </c>
      <c r="C43" s="19" t="s">
        <v>83</v>
      </c>
      <c r="D43" s="20">
        <v>1638.8</v>
      </c>
      <c r="E43" s="20" t="s">
        <v>133</v>
      </c>
      <c r="F43" s="20">
        <v>6677735.3899999997</v>
      </c>
      <c r="G43" s="20">
        <v>347418.73</v>
      </c>
      <c r="H43" s="19" t="s">
        <v>84</v>
      </c>
      <c r="I43" s="19"/>
      <c r="J43" s="19" t="s">
        <v>86</v>
      </c>
      <c r="K43" s="21" t="s">
        <v>130</v>
      </c>
      <c r="L43" s="5">
        <f t="shared" si="0"/>
        <v>0</v>
      </c>
      <c r="M43" s="3">
        <v>140944</v>
      </c>
      <c r="N43" s="3" t="s">
        <v>50</v>
      </c>
      <c r="O43" s="3">
        <v>1.1000000000000001</v>
      </c>
      <c r="P43" s="3" t="s">
        <v>51</v>
      </c>
      <c r="Q43" s="3">
        <v>3.0000000000000001E-3</v>
      </c>
      <c r="R43" s="3" t="s">
        <v>52</v>
      </c>
      <c r="S43" s="3">
        <v>0.03</v>
      </c>
      <c r="T43" s="3" t="s">
        <v>54</v>
      </c>
      <c r="U43" s="3" t="s">
        <v>51</v>
      </c>
      <c r="V43" s="3" t="s">
        <v>51</v>
      </c>
      <c r="W43" s="3">
        <v>0.41</v>
      </c>
      <c r="X43" s="3">
        <v>2.96</v>
      </c>
      <c r="Y43" s="3" t="s">
        <v>52</v>
      </c>
      <c r="Z43" s="3">
        <v>0.02</v>
      </c>
      <c r="AA43" s="3" t="s">
        <v>51</v>
      </c>
      <c r="AB43" s="3" t="s">
        <v>53</v>
      </c>
      <c r="AC43" s="3" t="s">
        <v>53</v>
      </c>
      <c r="AD43" s="3">
        <v>15.63</v>
      </c>
      <c r="AE43" s="3">
        <v>0.02</v>
      </c>
      <c r="AF43" s="3" t="s">
        <v>51</v>
      </c>
      <c r="AG43" s="3">
        <v>7.98</v>
      </c>
      <c r="AH43" s="3">
        <v>1.2</v>
      </c>
      <c r="AI43" s="3">
        <v>0.21</v>
      </c>
      <c r="AJ43" s="3">
        <v>0.46</v>
      </c>
      <c r="AK43" s="3" t="s">
        <v>53</v>
      </c>
      <c r="AL43" s="3">
        <v>0.47</v>
      </c>
      <c r="AM43" s="3" t="s">
        <v>55</v>
      </c>
    </row>
    <row r="44" spans="1:40" x14ac:dyDescent="0.25">
      <c r="A44" s="5">
        <f>COUNT(A16:A43)</f>
        <v>28</v>
      </c>
      <c r="L44" s="2" t="s">
        <v>132</v>
      </c>
      <c r="M44" s="3">
        <f>COUNT(M16:M43)</f>
        <v>28</v>
      </c>
    </row>
    <row r="45" spans="1:40" s="6" customFormat="1" x14ac:dyDescent="0.25">
      <c r="K45" s="7"/>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M46" s="3" t="s">
        <v>57</v>
      </c>
    </row>
    <row r="47" spans="1:40" x14ac:dyDescent="0.25">
      <c r="M47" s="3">
        <v>140939</v>
      </c>
      <c r="N47" s="3" t="s">
        <v>50</v>
      </c>
      <c r="O47" s="3">
        <v>1.43</v>
      </c>
      <c r="P47" s="3" t="s">
        <v>51</v>
      </c>
      <c r="Q47" s="3">
        <v>9.8000000000000004E-2</v>
      </c>
      <c r="R47" s="3" t="s">
        <v>52</v>
      </c>
      <c r="S47" s="3">
        <v>0.01</v>
      </c>
      <c r="T47" s="3" t="s">
        <v>54</v>
      </c>
      <c r="U47" s="3">
        <v>2E-3</v>
      </c>
      <c r="V47" s="3">
        <v>7.0000000000000001E-3</v>
      </c>
      <c r="W47" s="3">
        <v>0.36</v>
      </c>
      <c r="X47" s="3">
        <v>23.75</v>
      </c>
      <c r="Y47" s="3">
        <v>0.04</v>
      </c>
      <c r="Z47" s="3" t="s">
        <v>53</v>
      </c>
      <c r="AA47" s="3" t="s">
        <v>51</v>
      </c>
      <c r="AB47" s="3" t="s">
        <v>53</v>
      </c>
      <c r="AC47" s="3" t="s">
        <v>53</v>
      </c>
      <c r="AD47" s="3">
        <v>7.94</v>
      </c>
      <c r="AE47" s="3">
        <v>0.1</v>
      </c>
      <c r="AF47" s="3" t="s">
        <v>51</v>
      </c>
      <c r="AG47" s="3">
        <v>1.05</v>
      </c>
      <c r="AH47" s="3">
        <v>2.4</v>
      </c>
      <c r="AI47" s="3">
        <v>0.33</v>
      </c>
      <c r="AJ47" s="3">
        <v>0.31</v>
      </c>
      <c r="AK47" s="3" t="s">
        <v>53</v>
      </c>
      <c r="AL47" s="3">
        <v>6.66</v>
      </c>
      <c r="AM47" s="3">
        <v>8.0000000000000002E-3</v>
      </c>
    </row>
    <row r="48" spans="1:40" x14ac:dyDescent="0.25">
      <c r="M48" s="3">
        <v>140939</v>
      </c>
      <c r="N48" s="3" t="s">
        <v>58</v>
      </c>
      <c r="P48" s="3" t="s">
        <v>51</v>
      </c>
      <c r="Q48" s="3">
        <v>9.8000000000000004E-2</v>
      </c>
      <c r="R48" s="3" t="s">
        <v>52</v>
      </c>
      <c r="S48" s="3">
        <v>0.01</v>
      </c>
      <c r="T48" s="3" t="s">
        <v>54</v>
      </c>
      <c r="U48" s="3">
        <v>3.0000000000000001E-3</v>
      </c>
      <c r="V48" s="3">
        <v>7.0000000000000001E-3</v>
      </c>
      <c r="W48" s="3">
        <v>0.36</v>
      </c>
      <c r="X48" s="3">
        <v>24.01</v>
      </c>
      <c r="Y48" s="3">
        <v>0.06</v>
      </c>
      <c r="Z48" s="3" t="s">
        <v>53</v>
      </c>
      <c r="AA48" s="3" t="s">
        <v>51</v>
      </c>
      <c r="AB48" s="3" t="s">
        <v>53</v>
      </c>
      <c r="AC48" s="3" t="s">
        <v>53</v>
      </c>
      <c r="AD48" s="3">
        <v>8.01</v>
      </c>
      <c r="AE48" s="3">
        <v>0.1</v>
      </c>
      <c r="AF48" s="3" t="s">
        <v>51</v>
      </c>
      <c r="AG48" s="3">
        <v>1.05</v>
      </c>
      <c r="AH48" s="3">
        <v>2.37</v>
      </c>
      <c r="AI48" s="3">
        <v>0.33</v>
      </c>
      <c r="AJ48" s="3">
        <v>0.31</v>
      </c>
      <c r="AK48" s="3" t="s">
        <v>53</v>
      </c>
      <c r="AL48" s="3">
        <v>6.71</v>
      </c>
    </row>
    <row r="49" spans="13:39" x14ac:dyDescent="0.25">
      <c r="M49" s="3">
        <v>140932</v>
      </c>
      <c r="N49" s="3" t="s">
        <v>50</v>
      </c>
      <c r="O49" s="3">
        <v>0.94</v>
      </c>
      <c r="P49" s="3" t="s">
        <v>51</v>
      </c>
      <c r="Q49" s="3">
        <v>2E-3</v>
      </c>
      <c r="R49" s="3" t="s">
        <v>52</v>
      </c>
      <c r="S49" s="3" t="s">
        <v>53</v>
      </c>
      <c r="T49" s="3" t="s">
        <v>54</v>
      </c>
      <c r="U49" s="3">
        <v>3.0000000000000001E-3</v>
      </c>
      <c r="V49" s="3" t="s">
        <v>51</v>
      </c>
      <c r="W49" s="3">
        <v>0.06</v>
      </c>
      <c r="X49" s="3">
        <v>4.08</v>
      </c>
      <c r="Y49" s="3" t="s">
        <v>52</v>
      </c>
      <c r="Z49" s="3">
        <v>0.02</v>
      </c>
      <c r="AA49" s="3" t="s">
        <v>51</v>
      </c>
      <c r="AB49" s="3" t="s">
        <v>53</v>
      </c>
      <c r="AC49" s="3" t="s">
        <v>53</v>
      </c>
      <c r="AD49" s="3">
        <v>1.1399999999999999</v>
      </c>
      <c r="AE49" s="3">
        <v>0.11</v>
      </c>
      <c r="AF49" s="3">
        <v>4.0000000000000001E-3</v>
      </c>
      <c r="AG49" s="3">
        <v>1.1000000000000001</v>
      </c>
      <c r="AH49" s="3">
        <v>6.46</v>
      </c>
      <c r="AI49" s="3">
        <v>1.34</v>
      </c>
      <c r="AJ49" s="3">
        <v>2.37</v>
      </c>
      <c r="AK49" s="3" t="s">
        <v>53</v>
      </c>
      <c r="AL49" s="3" t="s">
        <v>56</v>
      </c>
      <c r="AM49" s="3" t="s">
        <v>55</v>
      </c>
    </row>
    <row r="50" spans="13:39" x14ac:dyDescent="0.25">
      <c r="M50" s="3">
        <v>140932</v>
      </c>
      <c r="N50" s="3" t="s">
        <v>58</v>
      </c>
      <c r="AM50" s="3">
        <v>1.4E-2</v>
      </c>
    </row>
    <row r="51" spans="13:39" x14ac:dyDescent="0.25">
      <c r="M51" s="3" t="s">
        <v>59</v>
      </c>
    </row>
    <row r="52" spans="13:39" x14ac:dyDescent="0.25">
      <c r="M52" s="3">
        <v>140310</v>
      </c>
      <c r="N52" s="3" t="s">
        <v>50</v>
      </c>
      <c r="O52" s="3">
        <v>2.29</v>
      </c>
      <c r="P52" s="3" t="s">
        <v>51</v>
      </c>
      <c r="Q52" s="3">
        <v>1.2999999999999999E-2</v>
      </c>
      <c r="R52" s="3" t="s">
        <v>52</v>
      </c>
      <c r="S52" s="3">
        <v>0.05</v>
      </c>
      <c r="T52" s="3" t="s">
        <v>54</v>
      </c>
      <c r="U52" s="3" t="s">
        <v>51</v>
      </c>
      <c r="V52" s="3" t="s">
        <v>51</v>
      </c>
      <c r="W52" s="3">
        <v>1.3</v>
      </c>
      <c r="X52" s="3">
        <v>8.2200000000000006</v>
      </c>
      <c r="Y52" s="3" t="s">
        <v>52</v>
      </c>
      <c r="Z52" s="3" t="s">
        <v>53</v>
      </c>
      <c r="AA52" s="3" t="s">
        <v>51</v>
      </c>
      <c r="AB52" s="3" t="s">
        <v>53</v>
      </c>
      <c r="AC52" s="3" t="s">
        <v>53</v>
      </c>
      <c r="AD52" s="3">
        <v>10.34</v>
      </c>
      <c r="AE52" s="3">
        <v>7.0000000000000007E-2</v>
      </c>
      <c r="AF52" s="3">
        <v>3.0000000000000001E-3</v>
      </c>
      <c r="AG52" s="3">
        <v>1.31</v>
      </c>
      <c r="AH52" s="3">
        <v>6.96</v>
      </c>
      <c r="AI52" s="3">
        <v>0.02</v>
      </c>
      <c r="AJ52" s="3">
        <v>0.03</v>
      </c>
      <c r="AK52" s="3" t="s">
        <v>53</v>
      </c>
      <c r="AL52" s="3">
        <v>1.74</v>
      </c>
      <c r="AM52" s="3">
        <v>0.83</v>
      </c>
    </row>
    <row r="53" spans="13:39" x14ac:dyDescent="0.25">
      <c r="M53" s="3">
        <v>140310</v>
      </c>
      <c r="N53" s="3" t="s">
        <v>60</v>
      </c>
      <c r="P53" s="3" t="s">
        <v>51</v>
      </c>
      <c r="Q53" s="3">
        <v>1.2999999999999999E-2</v>
      </c>
      <c r="R53" s="3" t="s">
        <v>52</v>
      </c>
      <c r="S53" s="3">
        <v>0.05</v>
      </c>
      <c r="T53" s="3" t="s">
        <v>54</v>
      </c>
      <c r="U53" s="3" t="s">
        <v>51</v>
      </c>
      <c r="V53" s="3" t="s">
        <v>51</v>
      </c>
      <c r="W53" s="3">
        <v>1.3</v>
      </c>
      <c r="X53" s="3">
        <v>8.17</v>
      </c>
      <c r="Y53" s="3" t="s">
        <v>52</v>
      </c>
      <c r="Z53" s="3" t="s">
        <v>53</v>
      </c>
      <c r="AA53" s="3" t="s">
        <v>51</v>
      </c>
      <c r="AB53" s="3" t="s">
        <v>53</v>
      </c>
      <c r="AC53" s="3" t="s">
        <v>53</v>
      </c>
      <c r="AD53" s="3">
        <v>10.39</v>
      </c>
      <c r="AE53" s="3">
        <v>7.0000000000000007E-2</v>
      </c>
      <c r="AF53" s="3">
        <v>3.0000000000000001E-3</v>
      </c>
      <c r="AG53" s="3">
        <v>1.3</v>
      </c>
      <c r="AH53" s="3">
        <v>6.98</v>
      </c>
      <c r="AI53" s="3">
        <v>0.01</v>
      </c>
      <c r="AJ53" s="3">
        <v>0.04</v>
      </c>
      <c r="AK53" s="3" t="s">
        <v>53</v>
      </c>
      <c r="AL53" s="3">
        <v>1.78</v>
      </c>
      <c r="AM53" s="3">
        <v>0.81499999999999995</v>
      </c>
    </row>
    <row r="54" spans="13:39" x14ac:dyDescent="0.25">
      <c r="M54" s="3" t="s">
        <v>61</v>
      </c>
    </row>
    <row r="55" spans="13:39" x14ac:dyDescent="0.25">
      <c r="M55" s="3" t="s">
        <v>62</v>
      </c>
      <c r="N55" s="3" t="s">
        <v>63</v>
      </c>
      <c r="P55" s="3">
        <v>1E-3</v>
      </c>
      <c r="Q55" s="3">
        <v>1.234</v>
      </c>
      <c r="R55" s="3">
        <v>0.51</v>
      </c>
      <c r="S55" s="3">
        <v>3.19</v>
      </c>
      <c r="T55" s="3">
        <v>43</v>
      </c>
      <c r="U55" s="3">
        <v>2E-3</v>
      </c>
      <c r="V55" s="3">
        <v>1.7999999999999999E-2</v>
      </c>
      <c r="W55" s="3">
        <v>0.09</v>
      </c>
      <c r="X55" s="3">
        <v>18.010000000000002</v>
      </c>
      <c r="Y55" s="3" t="s">
        <v>52</v>
      </c>
      <c r="Z55" s="3" t="s">
        <v>53</v>
      </c>
      <c r="AA55" s="3">
        <v>8.9999999999999993E-3</v>
      </c>
      <c r="AB55" s="3" t="s">
        <v>53</v>
      </c>
      <c r="AC55" s="3" t="s">
        <v>53</v>
      </c>
      <c r="AD55" s="3">
        <v>0.77</v>
      </c>
      <c r="AE55" s="3">
        <v>0.02</v>
      </c>
      <c r="AF55" s="3">
        <v>1E-3</v>
      </c>
      <c r="AG55" s="3">
        <v>1.29</v>
      </c>
      <c r="AH55" s="3">
        <v>4.5199999999999996</v>
      </c>
      <c r="AI55" s="3">
        <v>0.53</v>
      </c>
      <c r="AJ55" s="3">
        <v>1.68</v>
      </c>
      <c r="AK55" s="3" t="s">
        <v>53</v>
      </c>
      <c r="AL55" s="3">
        <v>16.579999999999998</v>
      </c>
    </row>
    <row r="56" spans="13:39" x14ac:dyDescent="0.25">
      <c r="M56" s="3" t="s">
        <v>64</v>
      </c>
      <c r="N56" s="3" t="s">
        <v>63</v>
      </c>
      <c r="P56" s="3" t="s">
        <v>51</v>
      </c>
      <c r="Q56" s="3">
        <v>0.67600000000000005</v>
      </c>
      <c r="R56" s="3" t="s">
        <v>52</v>
      </c>
      <c r="S56" s="3">
        <v>0.01</v>
      </c>
      <c r="T56" s="3">
        <v>3</v>
      </c>
      <c r="U56" s="3">
        <v>0.91800000000000004</v>
      </c>
      <c r="V56" s="3">
        <v>1.7999999999999999E-2</v>
      </c>
      <c r="W56" s="3">
        <v>0.13</v>
      </c>
      <c r="X56" s="3">
        <v>14.25</v>
      </c>
      <c r="Y56" s="3" t="s">
        <v>52</v>
      </c>
      <c r="Z56" s="3">
        <v>0.03</v>
      </c>
      <c r="AA56" s="3" t="s">
        <v>51</v>
      </c>
      <c r="AB56" s="3" t="s">
        <v>53</v>
      </c>
      <c r="AC56" s="3" t="s">
        <v>53</v>
      </c>
      <c r="AD56" s="3">
        <v>4.3</v>
      </c>
      <c r="AE56" s="3">
        <v>0.06</v>
      </c>
      <c r="AF56" s="3">
        <v>2.8000000000000001E-2</v>
      </c>
      <c r="AG56" s="3">
        <v>4.1500000000000004</v>
      </c>
      <c r="AH56" s="3">
        <v>6.85</v>
      </c>
      <c r="AI56" s="3">
        <v>1.81</v>
      </c>
      <c r="AJ56" s="3">
        <v>0.62</v>
      </c>
      <c r="AK56" s="3" t="s">
        <v>53</v>
      </c>
      <c r="AL56" s="3">
        <v>2.63</v>
      </c>
    </row>
    <row r="57" spans="13:39" x14ac:dyDescent="0.25">
      <c r="M57" s="3" t="s">
        <v>65</v>
      </c>
      <c r="N57" s="3" t="s">
        <v>63</v>
      </c>
      <c r="AM57" s="3">
        <v>1.625</v>
      </c>
    </row>
    <row r="58" spans="13:39" x14ac:dyDescent="0.25">
      <c r="M58" s="3" t="s">
        <v>66</v>
      </c>
      <c r="N58" s="3" t="s">
        <v>63</v>
      </c>
      <c r="AM58" s="3">
        <v>0.35299999999999998</v>
      </c>
    </row>
    <row r="59" spans="13:39" x14ac:dyDescent="0.25">
      <c r="M59" s="3" t="s">
        <v>67</v>
      </c>
      <c r="N59" s="3" t="s">
        <v>63</v>
      </c>
      <c r="AM59" s="3">
        <v>1.075</v>
      </c>
    </row>
    <row r="60" spans="13:39" x14ac:dyDescent="0.25">
      <c r="M60" s="3" t="s">
        <v>68</v>
      </c>
      <c r="N60" s="3" t="s">
        <v>68</v>
      </c>
      <c r="P60" s="3" t="s">
        <v>51</v>
      </c>
      <c r="Q60" s="3" t="s">
        <v>51</v>
      </c>
      <c r="R60" s="3" t="s">
        <v>52</v>
      </c>
      <c r="S60" s="3" t="s">
        <v>53</v>
      </c>
      <c r="T60" s="3" t="s">
        <v>54</v>
      </c>
      <c r="U60" s="3" t="s">
        <v>51</v>
      </c>
      <c r="V60" s="3" t="s">
        <v>51</v>
      </c>
      <c r="W60" s="3" t="s">
        <v>53</v>
      </c>
      <c r="X60" s="3" t="s">
        <v>53</v>
      </c>
      <c r="Y60" s="3" t="s">
        <v>52</v>
      </c>
      <c r="Z60" s="3" t="s">
        <v>53</v>
      </c>
      <c r="AA60" s="3" t="s">
        <v>51</v>
      </c>
      <c r="AB60" s="3" t="s">
        <v>53</v>
      </c>
      <c r="AC60" s="3" t="s">
        <v>53</v>
      </c>
      <c r="AD60" s="3" t="s">
        <v>53</v>
      </c>
      <c r="AE60" s="3" t="s">
        <v>53</v>
      </c>
      <c r="AF60" s="3" t="s">
        <v>51</v>
      </c>
      <c r="AG60" s="3" t="s">
        <v>53</v>
      </c>
      <c r="AH60" s="3" t="s">
        <v>53</v>
      </c>
      <c r="AI60" s="3" t="s">
        <v>53</v>
      </c>
      <c r="AJ60" s="3" t="s">
        <v>53</v>
      </c>
      <c r="AK60" s="3" t="s">
        <v>53</v>
      </c>
      <c r="AL60" s="3" t="s">
        <v>56</v>
      </c>
    </row>
    <row r="61" spans="13:39" x14ac:dyDescent="0.25">
      <c r="M61" s="3" t="s">
        <v>68</v>
      </c>
      <c r="N61" s="3" t="s">
        <v>68</v>
      </c>
      <c r="AM61" s="3" t="s">
        <v>55</v>
      </c>
    </row>
    <row r="62" spans="13:39" x14ac:dyDescent="0.25">
      <c r="M62" s="3" t="s">
        <v>69</v>
      </c>
    </row>
    <row r="63" spans="13:39" x14ac:dyDescent="0.25">
      <c r="M63" s="3" t="s">
        <v>70</v>
      </c>
      <c r="N63" s="3" t="s">
        <v>71</v>
      </c>
      <c r="P63" s="3" t="s">
        <v>51</v>
      </c>
      <c r="Q63" s="3" t="s">
        <v>51</v>
      </c>
      <c r="R63" s="3" t="s">
        <v>52</v>
      </c>
      <c r="S63" s="3" t="s">
        <v>53</v>
      </c>
      <c r="T63" s="3" t="s">
        <v>54</v>
      </c>
      <c r="U63" s="3" t="s">
        <v>51</v>
      </c>
      <c r="V63" s="3" t="s">
        <v>51</v>
      </c>
      <c r="W63" s="3">
        <v>0.06</v>
      </c>
      <c r="X63" s="3">
        <v>2.1</v>
      </c>
      <c r="Y63" s="3" t="s">
        <v>52</v>
      </c>
      <c r="Z63" s="3">
        <v>0.02</v>
      </c>
      <c r="AA63" s="3" t="s">
        <v>51</v>
      </c>
      <c r="AB63" s="3" t="s">
        <v>53</v>
      </c>
      <c r="AC63" s="3" t="s">
        <v>53</v>
      </c>
      <c r="AD63" s="3">
        <v>1.64</v>
      </c>
      <c r="AE63" s="3">
        <v>0.04</v>
      </c>
      <c r="AF63" s="3" t="s">
        <v>51</v>
      </c>
      <c r="AG63" s="3">
        <v>0.5</v>
      </c>
      <c r="AH63" s="3">
        <v>7.34</v>
      </c>
      <c r="AI63" s="3">
        <v>3.59</v>
      </c>
      <c r="AJ63" s="3">
        <v>1.67</v>
      </c>
      <c r="AK63" s="3" t="s">
        <v>53</v>
      </c>
      <c r="AL63" s="3" t="s">
        <v>56</v>
      </c>
      <c r="AM63" s="3">
        <v>6.0000000000000001E-3</v>
      </c>
    </row>
    <row r="64" spans="13:39" x14ac:dyDescent="0.25">
      <c r="M64" s="3" t="s">
        <v>70</v>
      </c>
      <c r="N64" s="3" t="s">
        <v>71</v>
      </c>
      <c r="P64" s="3" t="s">
        <v>51</v>
      </c>
      <c r="Q64" s="3" t="s">
        <v>51</v>
      </c>
      <c r="R64" s="3" t="s">
        <v>52</v>
      </c>
      <c r="S64" s="3" t="s">
        <v>53</v>
      </c>
      <c r="T64" s="3" t="s">
        <v>54</v>
      </c>
      <c r="U64" s="3" t="s">
        <v>51</v>
      </c>
      <c r="V64" s="3" t="s">
        <v>51</v>
      </c>
      <c r="W64" s="3">
        <v>0.06</v>
      </c>
      <c r="X64" s="3">
        <v>2.1800000000000002</v>
      </c>
      <c r="Y64" s="3" t="s">
        <v>52</v>
      </c>
      <c r="Z64" s="3">
        <v>0.02</v>
      </c>
      <c r="AA64" s="3" t="s">
        <v>51</v>
      </c>
      <c r="AB64" s="3" t="s">
        <v>53</v>
      </c>
      <c r="AC64" s="3" t="s">
        <v>53</v>
      </c>
      <c r="AD64" s="3">
        <v>1.74</v>
      </c>
      <c r="AE64" s="3">
        <v>0.04</v>
      </c>
      <c r="AF64" s="3" t="s">
        <v>51</v>
      </c>
      <c r="AG64" s="3">
        <v>0.47</v>
      </c>
      <c r="AH64" s="3">
        <v>7.43</v>
      </c>
      <c r="AI64" s="3">
        <v>3.54</v>
      </c>
      <c r="AJ64" s="3">
        <v>1.73</v>
      </c>
      <c r="AK64" s="3" t="s">
        <v>53</v>
      </c>
      <c r="AL64" s="3" t="s">
        <v>56</v>
      </c>
      <c r="AM64" s="3" t="s">
        <v>55</v>
      </c>
    </row>
  </sheetData>
  <printOptions horizontalCentered="1" gridLines="1"/>
  <pageMargins left="0.23622047244094491" right="0.23622047244094491" top="0.74803149606299213" bottom="0.74803149606299213" header="0.31496062992125984" footer="0.31496062992125984"/>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BV Rock WHI20000334 Jaycee</vt:lpstr>
      <vt:lpstr>'BV Rock WHI20000334 Jaycee'!Print_Area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Fekete</cp:lastModifiedBy>
  <cp:lastPrinted>2021-01-19T21:07:42Z</cp:lastPrinted>
  <dcterms:created xsi:type="dcterms:W3CDTF">2021-01-18T23:07:31Z</dcterms:created>
  <dcterms:modified xsi:type="dcterms:W3CDTF">2021-01-19T21:08:14Z</dcterms:modified>
</cp:coreProperties>
</file>