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Dropbox (The Metallic Group)\PGE\Projects\Yukon\Catalyst\Geochemistry\Rocks\2022\"/>
    </mc:Choice>
  </mc:AlternateContent>
  <xr:revisionPtr revIDLastSave="0" documentId="13_ncr:1_{FB4A2F82-1E6E-46EA-9694-94B8F78740F2}" xr6:coauthVersionLast="47" xr6:coauthVersionMax="47" xr10:uidLastSave="{00000000-0000-0000-0000-000000000000}"/>
  <bookViews>
    <workbookView xWindow="-114" yWindow="-114" windowWidth="27602" windowHeight="15027" xr2:uid="{47F99B94-F515-42E9-8270-C0CE1B6F4A28}"/>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A17" i="1" l="1"/>
  <c r="BA16" i="1"/>
  <c r="BA15" i="1"/>
  <c r="BA14" i="1"/>
  <c r="BA13" i="1"/>
  <c r="BA12" i="1"/>
  <c r="BA11" i="1"/>
  <c r="BA10" i="1"/>
  <c r="BA9" i="1"/>
  <c r="BA8" i="1"/>
  <c r="T7" i="1"/>
  <c r="T6" i="1"/>
  <c r="T5" i="1"/>
  <c r="T4" i="1"/>
  <c r="T3" i="1"/>
  <c r="BA2" i="1"/>
</calcChain>
</file>

<file path=xl/sharedStrings.xml><?xml version="1.0" encoding="utf-8"?>
<sst xmlns="http://schemas.openxmlformats.org/spreadsheetml/2006/main" count="141" uniqueCount="78">
  <si>
    <t>Project</t>
  </si>
  <si>
    <t>UTM_East</t>
  </si>
  <si>
    <t>UTM_North</t>
  </si>
  <si>
    <t>UTM_Elevation</t>
  </si>
  <si>
    <t>Waypoint</t>
  </si>
  <si>
    <t>SampleID</t>
  </si>
  <si>
    <t>Sample_Type</t>
  </si>
  <si>
    <t>Sampled_By</t>
  </si>
  <si>
    <t>Date_Sampled</t>
  </si>
  <si>
    <t>Location</t>
  </si>
  <si>
    <t>Orientation</t>
  </si>
  <si>
    <t>PGE</t>
  </si>
  <si>
    <t>FLT 1</t>
  </si>
  <si>
    <t>Mineralized Rock</t>
  </si>
  <si>
    <t>M. Linley</t>
  </si>
  <si>
    <t>Float</t>
  </si>
  <si>
    <t xml:space="preserve">*not big enough for assay. Quartz carbonate veinlet with minor malachite staining. Lens of cuprite (?) with bornite and black metallic mineral (Mn Oxide?) parallel to vein orientation. Host rock is fine grained equigranular brown. </t>
  </si>
  <si>
    <t>S Kobylinski + M Linley</t>
  </si>
  <si>
    <t>Float from near soil sample 4509584. Malachite around dark metallic nodules (Mn oxide?) in quartz vein, .5-1cm, hematite nodules up to 1cm. Hosted in quartz carbonate epidote/Iron stained rock.</t>
  </si>
  <si>
    <t>Dark metallic nodules with blue/pink/orange metallic halos (bornite and cuprite?). Within epidote vein in iron stained fine grained rock. Minor malachite with metallic nodules.</t>
  </si>
  <si>
    <t>Outcrop</t>
  </si>
  <si>
    <t xml:space="preserve">Malachite associated with quartz carbonate vein with local epidote alteration. Fine grained red host rock. Malachite common along fractures with white (carbonate) and also within pieces of weathered quartzcarbonate vein (carbonate dissolved, voids in vein area). Locally malachite as halo around metallic bornite nodules. Abundant samples with malachite at showing. Most of mineralizaiton appears to be associated with quartz carbonate veining, observed appx 1-10cm thick. </t>
  </si>
  <si>
    <t>260, dip 75</t>
  </si>
  <si>
    <t>Malachite in nodule within fine grained red-brown rock. Found within pit dug for soil sample 4509672</t>
  </si>
  <si>
    <t>Medium grained, dark colour, abundant iron staining (sulphides?). Elongated grains along shear planes appear to be hematite or cuprite. Sample appears to be from large float (not true outcrop).</t>
  </si>
  <si>
    <t>Heavily rotted, rusted oxidized zone approx 1-2m thick in host rock outcrop. Malachite and minor azurite in veinlets throughout. Chalcopyrite/pyrite blebs up to 1.5cm in sample. Steep area, difficult to access.</t>
  </si>
  <si>
    <t xml:space="preserve">Carbonate dominant veins with malachite diffuse blebs within vein. </t>
  </si>
  <si>
    <t>Quartz carbonate vein with epidote alteration. Malachite along fractures in fine grained brown host rock.</t>
  </si>
  <si>
    <t>Amygdaloidal basalt with fine green altered matrix. Minor sulphide minerals in amygdaloids (2-7mm diameter). Amygdaloids are up to 25% of sample. Amygdaloids also contain black metallic mineral (not hematite or magnetite, Mn oxide?) as rims oand locally entire cavity. Local trace disseminated sulphides in matrix.</t>
  </si>
  <si>
    <t>Strong malachite with carbonate veinlet in purple/orange fine grained host rock. Potentially from near hematite stained shear zone.</t>
  </si>
  <si>
    <t>Strong malachite and chrysocolla(?) along seams of quartz carbonate veinlette. Bornite and cuprite(?) planar and as nodules within malachite, locally contains copper coloured core (cuprite?). Dark grey medium grained host. Found on ridge outcrop.</t>
  </si>
  <si>
    <t>Malachite and Fe staining in carbonate altered rock. Locally malachite as nodules with bornite and minor chalcopyrite. Host rock is medium grained and dark grey</t>
  </si>
  <si>
    <t>Malachite in purple hued soil with Fe staining. Malachite and Fe staining on fine-medium grained grey host rock. Minor quartz and carbonate.</t>
  </si>
  <si>
    <t>Malachite and bornite nodules in quartz carbonate veinlets hosted in purple/grey fine-medium grained host rock. Sample is very heavy, may contain sulphides of Pb bearing minerals? Carbonate epidote veining proximal to sample.</t>
  </si>
  <si>
    <t>Pink veining, appears to be carbonate with hematite. Sharp contact with host rock, very visually distinctive.</t>
  </si>
  <si>
    <t>Mineralization Type</t>
  </si>
  <si>
    <t>Vein material with coarse grained caronate and quartz hosting malachite and minor azurite. Minor cuprite(?) and bornite.</t>
  </si>
  <si>
    <t>Assay_sample</t>
  </si>
  <si>
    <t>KG</t>
  </si>
  <si>
    <t>Au_PPB</t>
  </si>
  <si>
    <t>Pt_PPB</t>
  </si>
  <si>
    <t>Pd_PPB</t>
  </si>
  <si>
    <t>Mo_PPM</t>
  </si>
  <si>
    <t>Cu_PPM</t>
  </si>
  <si>
    <t>Pb_PPM</t>
  </si>
  <si>
    <t>Zn_PPM</t>
  </si>
  <si>
    <t>Ag_PPM</t>
  </si>
  <si>
    <t>Ni_PPM</t>
  </si>
  <si>
    <t>Co_PPM</t>
  </si>
  <si>
    <t>Mn_PPM</t>
  </si>
  <si>
    <t>Fe_per</t>
  </si>
  <si>
    <t>As_PPM</t>
  </si>
  <si>
    <t>U_PPM</t>
  </si>
  <si>
    <t>Th_PPM</t>
  </si>
  <si>
    <t>Sr_PPM</t>
  </si>
  <si>
    <t>Cd_PPM</t>
  </si>
  <si>
    <t>Sb_PPM</t>
  </si>
  <si>
    <t>Bi_PPM</t>
  </si>
  <si>
    <t>V_PPM</t>
  </si>
  <si>
    <t>Ca_per</t>
  </si>
  <si>
    <t>P_per</t>
  </si>
  <si>
    <t>La_PPM</t>
  </si>
  <si>
    <t>Cr_PPM</t>
  </si>
  <si>
    <t>Mg_per</t>
  </si>
  <si>
    <t>Ba_PPM</t>
  </si>
  <si>
    <t>Ti_per</t>
  </si>
  <si>
    <t>B_PPM</t>
  </si>
  <si>
    <t>Al_per</t>
  </si>
  <si>
    <t>Na_per</t>
  </si>
  <si>
    <t>K_per</t>
  </si>
  <si>
    <t>W_PPM</t>
  </si>
  <si>
    <t>S_per</t>
  </si>
  <si>
    <t>Hg_PPM</t>
  </si>
  <si>
    <t>Tl_PPM</t>
  </si>
  <si>
    <t>Ga_PPM</t>
  </si>
  <si>
    <t>Sc_PPM</t>
  </si>
  <si>
    <t>Cu_per</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</si>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</sst>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E2D8-03FE-4F0D-89E2-E97B88DC4C29}">
  <dimension ref="A1:BA18"/>
  <sheetViews>
    <sheetView tabSelected="1" topLeftCell="F1" workbookViewId="0">
      <selection activeCell="L22" sqref="L22"/>
    </sheetView>
  </sheetViews>
  <sheetFormatPr defaultRowHeight="14.3" x14ac:dyDescent="0.25"/>
  <cols>
    <col min="2" max="2" width="9.5703125" bestFit="1" customWidth="1"/>
    <col min="3" max="3" width="11.140625" bestFit="1" customWidth="1"/>
    <col min="4" max="4" width="13.85546875" customWidth="1"/>
    <col min="6" max="6" width="9.42578125" bestFit="1" customWidth="1"/>
    <col min="7" max="7" width="12.85546875" hidden="1" customWidth="1"/>
    <col min="8" max="8" width="21.140625" hidden="1" customWidth="1"/>
    <col min="9" max="9" width="14.7109375" hidden="1" customWidth="1"/>
    <col min="12" max="12" width="97.7109375" style="1" customWidth="1"/>
  </cols>
  <sheetData>
    <row r="1" spans="1:53" x14ac:dyDescent="0.25">
      <c r="A1" t="s">
        <v>0</v>
      </c>
      <c r="B1" t="s">
        <v>1</v>
      </c>
      <c r="C1" t="s">
        <v>2</v>
      </c>
      <c r="D1" t="s">
        <v>3</v>
      </c>
      <c r="E1" t="s">
        <v>4</v>
      </c>
      <c r="F1" t="s">
        <v>5</v>
      </c>
      <c r="G1" t="s">
        <v>6</v>
      </c>
      <c r="H1" t="s">
        <v>7</v>
      </c>
      <c r="I1" t="s">
        <v>8</v>
      </c>
      <c r="J1" t="s">
        <v>9</v>
      </c>
      <c r="K1" t="s">
        <v>35</v>
      </c>
      <c r="L1" s="1" t="s">
        <v>77</v>
      </c>
      <c r="M1" t="s">
        <v>10</v>
      </c>
      <c r="N1" t="s">
        <v>37</v>
      </c>
      <c r="O1" t="s">
        <v>38</v>
      </c>
      <c r="P1" t="s">
        <v>39</v>
      </c>
      <c r="Q1" t="s">
        <v>40</v>
      </c>
      <c r="R1" t="s">
        <v>41</v>
      </c>
      <c r="S1" t="s">
        <v>42</v>
      </c>
      <c r="T1" t="s">
        <v>43</v>
      </c>
      <c r="U1" t="s">
        <v>44</v>
      </c>
      <c r="V1" t="s">
        <v>45</v>
      </c>
      <c r="W1" t="s">
        <v>46</v>
      </c>
      <c r="X1" t="s">
        <v>47</v>
      </c>
      <c r="Y1" t="s">
        <v>48</v>
      </c>
      <c r="Z1" t="s">
        <v>49</v>
      </c>
      <c r="AA1" t="s">
        <v>50</v>
      </c>
      <c r="AB1" t="s">
        <v>51</v>
      </c>
      <c r="AC1" t="s">
        <v>52</v>
      </c>
      <c r="AD1" t="s">
        <v>53</v>
      </c>
      <c r="AE1" t="s">
        <v>54</v>
      </c>
      <c r="AF1" t="s">
        <v>55</v>
      </c>
      <c r="AG1" t="s">
        <v>56</v>
      </c>
      <c r="AH1" t="s">
        <v>57</v>
      </c>
      <c r="AI1" t="s">
        <v>58</v>
      </c>
      <c r="AJ1" t="s">
        <v>59</v>
      </c>
      <c r="AK1" t="s">
        <v>60</v>
      </c>
      <c r="AL1" t="s">
        <v>61</v>
      </c>
      <c r="AM1" t="s">
        <v>62</v>
      </c>
      <c r="AN1" t="s">
        <v>63</v>
      </c>
      <c r="AO1" t="s">
        <v>64</v>
      </c>
      <c r="AP1" t="s">
        <v>65</v>
      </c>
      <c r="AQ1" t="s">
        <v>66</v>
      </c>
      <c r="AR1" t="s">
        <v>67</v>
      </c>
      <c r="AS1" t="s">
        <v>68</v>
      </c>
      <c r="AT1" t="s">
        <v>69</v>
      </c>
      <c r="AU1" t="s">
        <v>70</v>
      </c>
      <c r="AV1" t="s">
        <v>71</v>
      </c>
      <c r="AW1" t="s">
        <v>72</v>
      </c>
      <c r="AX1" t="s">
        <v>73</v>
      </c>
      <c r="AY1" t="s">
        <v>74</v>
      </c>
      <c r="AZ1" t="s">
        <v>75</v>
      </c>
      <c r="BA1" t="s">
        <v>76</v>
      </c>
    </row>
    <row r="2" spans="1:53" ht="28.55" x14ac:dyDescent="0.25">
      <c r="A2" t="s">
        <v>11</v>
      </c>
      <c r="B2">
        <v>583530</v>
      </c>
      <c r="C2">
        <v>6811558</v>
      </c>
      <c r="D2">
        <v>1522</v>
      </c>
      <c r="E2">
        <v>4509685</v>
      </c>
      <c r="F2">
        <v>4509685</v>
      </c>
      <c r="G2" t="s">
        <v>13</v>
      </c>
      <c r="H2" t="s">
        <v>14</v>
      </c>
      <c r="I2" s="2">
        <v>44784</v>
      </c>
      <c r="J2" t="s">
        <v>20</v>
      </c>
      <c r="K2">
        <v>3</v>
      </c>
      <c r="L2" s="1" t="s">
        <v>34</v>
      </c>
      <c r="N2">
        <v>4509685</v>
      </c>
      <c r="O2">
        <v>1</v>
      </c>
      <c r="P2">
        <v>4</v>
      </c>
      <c r="Q2">
        <v>4</v>
      </c>
      <c r="R2">
        <v>18</v>
      </c>
      <c r="S2">
        <v>1</v>
      </c>
      <c r="T2">
        <v>179</v>
      </c>
      <c r="U2">
        <v>1.5</v>
      </c>
      <c r="V2">
        <v>20</v>
      </c>
      <c r="W2">
        <v>0.4</v>
      </c>
      <c r="X2">
        <v>43</v>
      </c>
      <c r="Y2">
        <v>18</v>
      </c>
      <c r="Z2">
        <v>232</v>
      </c>
      <c r="AA2">
        <v>3.8</v>
      </c>
      <c r="AB2">
        <v>1</v>
      </c>
      <c r="AC2">
        <v>4</v>
      </c>
      <c r="AD2">
        <v>1</v>
      </c>
      <c r="AE2">
        <v>55</v>
      </c>
      <c r="AF2">
        <v>0.25</v>
      </c>
      <c r="AG2">
        <v>1.5</v>
      </c>
      <c r="AH2">
        <v>1.5</v>
      </c>
      <c r="AI2">
        <v>140</v>
      </c>
      <c r="AJ2">
        <v>7.07</v>
      </c>
      <c r="AK2">
        <v>2.5000000000000001E-2</v>
      </c>
      <c r="AL2">
        <v>2</v>
      </c>
      <c r="AM2">
        <v>44</v>
      </c>
      <c r="AN2">
        <v>0.5</v>
      </c>
      <c r="AO2">
        <v>4</v>
      </c>
      <c r="AP2">
        <v>0.28499999999999998</v>
      </c>
      <c r="AQ2">
        <v>10</v>
      </c>
      <c r="AR2">
        <v>4.96</v>
      </c>
      <c r="AS2">
        <v>5.0000000000000001E-3</v>
      </c>
      <c r="AT2">
        <v>5.0000000000000001E-3</v>
      </c>
      <c r="AU2">
        <v>1</v>
      </c>
      <c r="AV2">
        <v>2.5000000000000001E-2</v>
      </c>
      <c r="AW2">
        <v>0.5</v>
      </c>
      <c r="AX2">
        <v>2.5</v>
      </c>
      <c r="AY2">
        <v>18</v>
      </c>
      <c r="AZ2">
        <v>11</v>
      </c>
      <c r="BA2">
        <f>T2/10000</f>
        <v>1.7899999999999999E-2</v>
      </c>
    </row>
    <row r="3" spans="1:53" ht="42.8" x14ac:dyDescent="0.25">
      <c r="A3" t="s">
        <v>11</v>
      </c>
      <c r="B3">
        <v>583525</v>
      </c>
      <c r="C3">
        <v>6811517</v>
      </c>
      <c r="D3">
        <v>1513</v>
      </c>
      <c r="E3">
        <v>4509686</v>
      </c>
      <c r="F3">
        <v>4509686</v>
      </c>
      <c r="G3" t="s">
        <v>13</v>
      </c>
      <c r="H3" t="s">
        <v>14</v>
      </c>
      <c r="I3" s="2">
        <v>44784</v>
      </c>
      <c r="J3" t="s">
        <v>20</v>
      </c>
      <c r="K3">
        <v>3</v>
      </c>
      <c r="L3" s="1" t="s">
        <v>33</v>
      </c>
      <c r="N3">
        <v>4509686</v>
      </c>
      <c r="O3">
        <v>1.85</v>
      </c>
      <c r="P3">
        <v>10</v>
      </c>
      <c r="Q3">
        <v>9</v>
      </c>
      <c r="R3">
        <v>30</v>
      </c>
      <c r="S3">
        <v>2</v>
      </c>
      <c r="T3">
        <f>BA3*10000</f>
        <v>20510</v>
      </c>
      <c r="U3">
        <v>1.5</v>
      </c>
      <c r="V3">
        <v>28</v>
      </c>
      <c r="W3">
        <v>5.4</v>
      </c>
      <c r="X3">
        <v>39</v>
      </c>
      <c r="Y3">
        <v>21</v>
      </c>
      <c r="Z3">
        <v>632</v>
      </c>
      <c r="AA3">
        <v>4.95</v>
      </c>
      <c r="AB3">
        <v>5</v>
      </c>
      <c r="AC3">
        <v>4</v>
      </c>
      <c r="AD3">
        <v>1</v>
      </c>
      <c r="AE3">
        <v>31</v>
      </c>
      <c r="AF3">
        <v>2.6</v>
      </c>
      <c r="AG3">
        <v>1.5</v>
      </c>
      <c r="AH3">
        <v>1.5</v>
      </c>
      <c r="AI3">
        <v>1775</v>
      </c>
      <c r="AJ3">
        <v>8.2899999999999991</v>
      </c>
      <c r="AK3">
        <v>4.2000000000000003E-2</v>
      </c>
      <c r="AL3">
        <v>3</v>
      </c>
      <c r="AM3">
        <v>70</v>
      </c>
      <c r="AN3">
        <v>1.03</v>
      </c>
      <c r="AO3">
        <v>8</v>
      </c>
      <c r="AP3">
        <v>0.53800000000000003</v>
      </c>
      <c r="AQ3">
        <v>21</v>
      </c>
      <c r="AR3">
        <v>5.0599999999999996</v>
      </c>
      <c r="AS3">
        <v>0.02</v>
      </c>
      <c r="AT3">
        <v>0.01</v>
      </c>
      <c r="AU3">
        <v>3</v>
      </c>
      <c r="AV3">
        <v>0.34</v>
      </c>
      <c r="AW3">
        <v>1</v>
      </c>
      <c r="AX3">
        <v>2.5</v>
      </c>
      <c r="AY3">
        <v>26</v>
      </c>
      <c r="AZ3">
        <v>21</v>
      </c>
      <c r="BA3">
        <v>2.0510000000000002</v>
      </c>
    </row>
    <row r="4" spans="1:53" ht="28.55" x14ac:dyDescent="0.25">
      <c r="A4" t="s">
        <v>11</v>
      </c>
      <c r="B4">
        <v>583518</v>
      </c>
      <c r="C4">
        <v>6811512</v>
      </c>
      <c r="D4">
        <v>1510</v>
      </c>
      <c r="E4">
        <v>4509687</v>
      </c>
      <c r="F4">
        <v>4509687</v>
      </c>
      <c r="G4" t="s">
        <v>13</v>
      </c>
      <c r="H4" t="s">
        <v>14</v>
      </c>
      <c r="I4" s="2">
        <v>44784</v>
      </c>
      <c r="J4" t="s">
        <v>20</v>
      </c>
      <c r="K4">
        <v>4</v>
      </c>
      <c r="L4" s="1" t="s">
        <v>32</v>
      </c>
      <c r="N4">
        <v>4509687</v>
      </c>
      <c r="O4">
        <v>1.61</v>
      </c>
      <c r="P4">
        <v>12</v>
      </c>
      <c r="Q4">
        <v>8</v>
      </c>
      <c r="R4">
        <v>17</v>
      </c>
      <c r="S4">
        <v>4</v>
      </c>
      <c r="T4">
        <f t="shared" ref="T4:T7" si="0">BA4*10000</f>
        <v>10140</v>
      </c>
      <c r="U4">
        <v>1.5</v>
      </c>
      <c r="V4">
        <v>48</v>
      </c>
      <c r="W4">
        <v>0.3</v>
      </c>
      <c r="X4">
        <v>37</v>
      </c>
      <c r="Y4">
        <v>20</v>
      </c>
      <c r="Z4">
        <v>696</v>
      </c>
      <c r="AA4">
        <v>3.81</v>
      </c>
      <c r="AB4">
        <v>6</v>
      </c>
      <c r="AC4">
        <v>4</v>
      </c>
      <c r="AD4">
        <v>1</v>
      </c>
      <c r="AE4">
        <v>32</v>
      </c>
      <c r="AF4">
        <v>1.8</v>
      </c>
      <c r="AG4">
        <v>1.5</v>
      </c>
      <c r="AH4">
        <v>1.5</v>
      </c>
      <c r="AI4">
        <v>232</v>
      </c>
      <c r="AJ4">
        <v>10.88</v>
      </c>
      <c r="AK4">
        <v>3.4000000000000002E-2</v>
      </c>
      <c r="AL4">
        <v>2</v>
      </c>
      <c r="AM4">
        <v>77</v>
      </c>
      <c r="AN4">
        <v>1.03</v>
      </c>
      <c r="AO4">
        <v>12</v>
      </c>
      <c r="AP4">
        <v>0.434</v>
      </c>
      <c r="AQ4">
        <v>28</v>
      </c>
      <c r="AR4">
        <v>5.27</v>
      </c>
      <c r="AS4">
        <v>5.0000000000000001E-3</v>
      </c>
      <c r="AT4">
        <v>0.01</v>
      </c>
      <c r="AU4">
        <v>1</v>
      </c>
      <c r="AV4">
        <v>0.28999999999999998</v>
      </c>
      <c r="AW4">
        <v>0.5</v>
      </c>
      <c r="AX4">
        <v>2.5</v>
      </c>
      <c r="AY4">
        <v>27</v>
      </c>
      <c r="AZ4">
        <v>19</v>
      </c>
      <c r="BA4">
        <v>1.014</v>
      </c>
    </row>
    <row r="5" spans="1:53" ht="28.55" x14ac:dyDescent="0.25">
      <c r="A5" t="s">
        <v>11</v>
      </c>
      <c r="B5">
        <v>583427</v>
      </c>
      <c r="C5">
        <v>6811581</v>
      </c>
      <c r="D5">
        <v>1576</v>
      </c>
      <c r="E5">
        <v>4509688</v>
      </c>
      <c r="F5">
        <v>4509688</v>
      </c>
      <c r="G5" t="s">
        <v>13</v>
      </c>
      <c r="H5" t="s">
        <v>14</v>
      </c>
      <c r="I5" s="2">
        <v>44784</v>
      </c>
      <c r="J5" t="s">
        <v>20</v>
      </c>
      <c r="K5">
        <v>4</v>
      </c>
      <c r="L5" s="1" t="s">
        <v>31</v>
      </c>
      <c r="N5">
        <v>4509688</v>
      </c>
      <c r="O5">
        <v>1.56</v>
      </c>
      <c r="P5">
        <v>33</v>
      </c>
      <c r="Q5">
        <v>15</v>
      </c>
      <c r="R5">
        <v>50</v>
      </c>
      <c r="S5">
        <v>2</v>
      </c>
      <c r="T5">
        <f t="shared" si="0"/>
        <v>10120</v>
      </c>
      <c r="U5">
        <v>1.5</v>
      </c>
      <c r="V5">
        <v>62</v>
      </c>
      <c r="W5">
        <v>0.4</v>
      </c>
      <c r="X5">
        <v>60</v>
      </c>
      <c r="Y5">
        <v>25</v>
      </c>
      <c r="Z5">
        <v>860</v>
      </c>
      <c r="AA5">
        <v>6.07</v>
      </c>
      <c r="AB5">
        <v>8</v>
      </c>
      <c r="AC5">
        <v>4</v>
      </c>
      <c r="AD5">
        <v>2</v>
      </c>
      <c r="AE5">
        <v>115</v>
      </c>
      <c r="AF5">
        <v>0.25</v>
      </c>
      <c r="AG5">
        <v>1.5</v>
      </c>
      <c r="AH5">
        <v>1.5</v>
      </c>
      <c r="AI5">
        <v>266</v>
      </c>
      <c r="AJ5">
        <v>5.78</v>
      </c>
      <c r="AK5">
        <v>4.2000000000000003E-2</v>
      </c>
      <c r="AL5">
        <v>4</v>
      </c>
      <c r="AM5">
        <v>103</v>
      </c>
      <c r="AN5">
        <v>1.44</v>
      </c>
      <c r="AO5">
        <v>11</v>
      </c>
      <c r="AP5">
        <v>0.59299999999999997</v>
      </c>
      <c r="AQ5">
        <v>28</v>
      </c>
      <c r="AR5">
        <v>3.19</v>
      </c>
      <c r="AS5">
        <v>0.05</v>
      </c>
      <c r="AT5">
        <v>0.06</v>
      </c>
      <c r="AU5">
        <v>1</v>
      </c>
      <c r="AV5">
        <v>0.08</v>
      </c>
      <c r="AW5">
        <v>0.5</v>
      </c>
      <c r="AX5">
        <v>2.5</v>
      </c>
      <c r="AY5">
        <v>23</v>
      </c>
      <c r="AZ5">
        <v>23</v>
      </c>
      <c r="BA5">
        <v>1.012</v>
      </c>
    </row>
    <row r="6" spans="1:53" ht="42.8" x14ac:dyDescent="0.25">
      <c r="A6" t="s">
        <v>11</v>
      </c>
      <c r="B6">
        <v>583324</v>
      </c>
      <c r="C6">
        <v>6811792</v>
      </c>
      <c r="D6">
        <v>1696</v>
      </c>
      <c r="E6">
        <v>4509689</v>
      </c>
      <c r="F6">
        <v>4509689</v>
      </c>
      <c r="G6" t="s">
        <v>13</v>
      </c>
      <c r="H6" t="s">
        <v>14</v>
      </c>
      <c r="I6" s="2">
        <v>44784</v>
      </c>
      <c r="J6" t="s">
        <v>20</v>
      </c>
      <c r="K6">
        <v>3</v>
      </c>
      <c r="L6" s="1" t="s">
        <v>30</v>
      </c>
      <c r="N6">
        <v>4509689</v>
      </c>
      <c r="O6">
        <v>1.1599999999999999</v>
      </c>
      <c r="P6">
        <v>22</v>
      </c>
      <c r="Q6">
        <v>10</v>
      </c>
      <c r="R6">
        <v>22</v>
      </c>
      <c r="S6">
        <v>2</v>
      </c>
      <c r="T6">
        <f t="shared" si="0"/>
        <v>26890</v>
      </c>
      <c r="U6">
        <v>1.5</v>
      </c>
      <c r="V6">
        <v>34</v>
      </c>
      <c r="W6">
        <v>14.8</v>
      </c>
      <c r="X6">
        <v>44</v>
      </c>
      <c r="Y6">
        <v>22</v>
      </c>
      <c r="Z6">
        <v>500</v>
      </c>
      <c r="AA6">
        <v>5.13</v>
      </c>
      <c r="AB6">
        <v>1</v>
      </c>
      <c r="AC6">
        <v>4</v>
      </c>
      <c r="AD6">
        <v>1</v>
      </c>
      <c r="AE6">
        <v>40</v>
      </c>
      <c r="AF6">
        <v>1.5</v>
      </c>
      <c r="AG6">
        <v>1.5</v>
      </c>
      <c r="AH6">
        <v>1.5</v>
      </c>
      <c r="AI6">
        <v>285</v>
      </c>
      <c r="AJ6">
        <v>9.02</v>
      </c>
      <c r="AK6">
        <v>3.5000000000000003E-2</v>
      </c>
      <c r="AL6">
        <v>3</v>
      </c>
      <c r="AM6">
        <v>78</v>
      </c>
      <c r="AN6">
        <v>0.93</v>
      </c>
      <c r="AO6">
        <v>8</v>
      </c>
      <c r="AP6">
        <v>0.45400000000000001</v>
      </c>
      <c r="AQ6">
        <v>26</v>
      </c>
      <c r="AR6">
        <v>5.52</v>
      </c>
      <c r="AS6">
        <v>5.0000000000000001E-3</v>
      </c>
      <c r="AT6">
        <v>5.0000000000000001E-3</v>
      </c>
      <c r="AU6">
        <v>4</v>
      </c>
      <c r="AV6">
        <v>0.47</v>
      </c>
      <c r="AW6">
        <v>0.5</v>
      </c>
      <c r="AX6">
        <v>2.5</v>
      </c>
      <c r="AY6">
        <v>34</v>
      </c>
      <c r="AZ6">
        <v>21</v>
      </c>
      <c r="BA6">
        <v>2.6890000000000001</v>
      </c>
    </row>
    <row r="7" spans="1:53" ht="28.55" x14ac:dyDescent="0.25">
      <c r="A7" t="s">
        <v>11</v>
      </c>
      <c r="B7">
        <v>583532</v>
      </c>
      <c r="C7">
        <v>6811508</v>
      </c>
      <c r="D7">
        <v>1500</v>
      </c>
      <c r="E7">
        <v>4509690</v>
      </c>
      <c r="F7">
        <v>4509690</v>
      </c>
      <c r="G7" t="s">
        <v>13</v>
      </c>
      <c r="H7" t="s">
        <v>14</v>
      </c>
      <c r="I7" s="2">
        <v>44783</v>
      </c>
      <c r="J7" t="s">
        <v>20</v>
      </c>
      <c r="K7">
        <v>3</v>
      </c>
      <c r="L7" s="1" t="s">
        <v>29</v>
      </c>
      <c r="N7">
        <v>4509690</v>
      </c>
      <c r="O7">
        <v>2.27</v>
      </c>
      <c r="P7">
        <v>16</v>
      </c>
      <c r="Q7">
        <v>10</v>
      </c>
      <c r="R7">
        <v>45</v>
      </c>
      <c r="S7">
        <v>1</v>
      </c>
      <c r="T7">
        <f t="shared" si="0"/>
        <v>20810</v>
      </c>
      <c r="U7">
        <v>1.5</v>
      </c>
      <c r="V7">
        <v>23</v>
      </c>
      <c r="W7">
        <v>1.8</v>
      </c>
      <c r="X7">
        <v>31</v>
      </c>
      <c r="Y7">
        <v>15</v>
      </c>
      <c r="Z7">
        <v>333</v>
      </c>
      <c r="AA7">
        <v>8.06</v>
      </c>
      <c r="AB7">
        <v>3</v>
      </c>
      <c r="AC7">
        <v>4</v>
      </c>
      <c r="AD7">
        <v>1</v>
      </c>
      <c r="AE7">
        <v>46</v>
      </c>
      <c r="AF7">
        <v>1.2</v>
      </c>
      <c r="AG7">
        <v>1.5</v>
      </c>
      <c r="AH7">
        <v>1.5</v>
      </c>
      <c r="AI7">
        <v>308</v>
      </c>
      <c r="AJ7">
        <v>6.18</v>
      </c>
      <c r="AK7">
        <v>4.7E-2</v>
      </c>
      <c r="AL7">
        <v>3</v>
      </c>
      <c r="AM7">
        <v>41</v>
      </c>
      <c r="AN7">
        <v>0.53</v>
      </c>
      <c r="AO7">
        <v>6</v>
      </c>
      <c r="AP7">
        <v>0.47899999999999998</v>
      </c>
      <c r="AQ7">
        <v>10</v>
      </c>
      <c r="AR7">
        <v>4.3099999999999996</v>
      </c>
      <c r="AS7">
        <v>5.0000000000000001E-3</v>
      </c>
      <c r="AT7">
        <v>5.0000000000000001E-3</v>
      </c>
      <c r="AU7">
        <v>3</v>
      </c>
      <c r="AV7">
        <v>0.24</v>
      </c>
      <c r="AW7">
        <v>3</v>
      </c>
      <c r="AX7">
        <v>2.5</v>
      </c>
      <c r="AY7">
        <v>21</v>
      </c>
      <c r="AZ7">
        <v>19</v>
      </c>
      <c r="BA7">
        <v>2.081</v>
      </c>
    </row>
    <row r="8" spans="1:53" ht="28.55" x14ac:dyDescent="0.25">
      <c r="A8" t="s">
        <v>11</v>
      </c>
      <c r="B8">
        <v>583405</v>
      </c>
      <c r="C8">
        <v>6811441</v>
      </c>
      <c r="D8">
        <v>1518</v>
      </c>
      <c r="E8">
        <v>4509691</v>
      </c>
      <c r="F8">
        <v>4509691</v>
      </c>
      <c r="G8" t="s">
        <v>13</v>
      </c>
      <c r="H8" t="s">
        <v>14</v>
      </c>
      <c r="I8" s="2">
        <v>44783</v>
      </c>
      <c r="J8" t="s">
        <v>20</v>
      </c>
      <c r="K8">
        <v>3</v>
      </c>
      <c r="L8" s="1" t="s">
        <v>36</v>
      </c>
      <c r="N8">
        <v>4509691</v>
      </c>
      <c r="O8">
        <v>1.76</v>
      </c>
      <c r="P8">
        <v>8</v>
      </c>
      <c r="Q8">
        <v>14</v>
      </c>
      <c r="R8">
        <v>32</v>
      </c>
      <c r="S8">
        <v>2</v>
      </c>
      <c r="T8">
        <v>8848</v>
      </c>
      <c r="U8">
        <v>1.5</v>
      </c>
      <c r="V8">
        <v>27</v>
      </c>
      <c r="W8">
        <v>3.2</v>
      </c>
      <c r="X8">
        <v>47</v>
      </c>
      <c r="Y8">
        <v>25</v>
      </c>
      <c r="Z8">
        <v>636</v>
      </c>
      <c r="AA8">
        <v>3.96</v>
      </c>
      <c r="AB8">
        <v>1</v>
      </c>
      <c r="AC8">
        <v>4</v>
      </c>
      <c r="AD8">
        <v>1</v>
      </c>
      <c r="AE8">
        <v>76</v>
      </c>
      <c r="AF8">
        <v>0.8</v>
      </c>
      <c r="AG8">
        <v>1.5</v>
      </c>
      <c r="AH8">
        <v>1.5</v>
      </c>
      <c r="AI8">
        <v>145</v>
      </c>
      <c r="AJ8">
        <v>13.49</v>
      </c>
      <c r="AK8">
        <v>2.4E-2</v>
      </c>
      <c r="AL8">
        <v>3</v>
      </c>
      <c r="AM8">
        <v>54</v>
      </c>
      <c r="AN8">
        <v>0.99</v>
      </c>
      <c r="AO8">
        <v>7</v>
      </c>
      <c r="AP8">
        <v>0.375</v>
      </c>
      <c r="AQ8">
        <v>10</v>
      </c>
      <c r="AR8">
        <v>4.76</v>
      </c>
      <c r="AS8">
        <v>0.01</v>
      </c>
      <c r="AT8">
        <v>0.01</v>
      </c>
      <c r="AU8">
        <v>1</v>
      </c>
      <c r="AV8">
        <v>0.15</v>
      </c>
      <c r="AW8">
        <v>0.5</v>
      </c>
      <c r="AX8">
        <v>2.5</v>
      </c>
      <c r="AY8">
        <v>20</v>
      </c>
      <c r="AZ8">
        <v>17</v>
      </c>
      <c r="BA8">
        <f>T8/10000</f>
        <v>0.88480000000000003</v>
      </c>
    </row>
    <row r="9" spans="1:53" x14ac:dyDescent="0.25">
      <c r="A9" t="s">
        <v>11</v>
      </c>
      <c r="B9">
        <v>583364</v>
      </c>
      <c r="C9">
        <v>6811467</v>
      </c>
      <c r="D9">
        <v>1569</v>
      </c>
      <c r="E9">
        <v>4509692</v>
      </c>
      <c r="F9">
        <v>4509692</v>
      </c>
      <c r="G9" t="s">
        <v>13</v>
      </c>
      <c r="H9" t="s">
        <v>14</v>
      </c>
      <c r="I9" s="2">
        <v>44783</v>
      </c>
      <c r="J9" t="s">
        <v>20</v>
      </c>
      <c r="K9">
        <v>3</v>
      </c>
      <c r="L9" s="1" t="s">
        <v>27</v>
      </c>
      <c r="N9">
        <v>4509692</v>
      </c>
      <c r="O9">
        <v>1.84</v>
      </c>
      <c r="P9">
        <v>7</v>
      </c>
      <c r="Q9">
        <v>7</v>
      </c>
      <c r="R9">
        <v>15</v>
      </c>
      <c r="S9">
        <v>2</v>
      </c>
      <c r="T9">
        <v>5041</v>
      </c>
      <c r="U9">
        <v>1.5</v>
      </c>
      <c r="V9">
        <v>25</v>
      </c>
      <c r="W9">
        <v>0.15</v>
      </c>
      <c r="X9">
        <v>37</v>
      </c>
      <c r="Y9">
        <v>18</v>
      </c>
      <c r="Z9">
        <v>342</v>
      </c>
      <c r="AA9">
        <v>3.42</v>
      </c>
      <c r="AB9">
        <v>2</v>
      </c>
      <c r="AC9">
        <v>4</v>
      </c>
      <c r="AD9">
        <v>1</v>
      </c>
      <c r="AE9">
        <v>143</v>
      </c>
      <c r="AF9">
        <v>0.25</v>
      </c>
      <c r="AG9">
        <v>1.5</v>
      </c>
      <c r="AH9">
        <v>1.5</v>
      </c>
      <c r="AI9">
        <v>150</v>
      </c>
      <c r="AJ9">
        <v>6.01</v>
      </c>
      <c r="AK9">
        <v>4.2000000000000003E-2</v>
      </c>
      <c r="AL9">
        <v>3</v>
      </c>
      <c r="AM9">
        <v>90</v>
      </c>
      <c r="AN9">
        <v>0.64</v>
      </c>
      <c r="AO9">
        <v>3</v>
      </c>
      <c r="AP9">
        <v>0.435</v>
      </c>
      <c r="AQ9">
        <v>10</v>
      </c>
      <c r="AR9">
        <v>3.13</v>
      </c>
      <c r="AS9">
        <v>5.0000000000000001E-3</v>
      </c>
      <c r="AT9">
        <v>5.0000000000000001E-3</v>
      </c>
      <c r="AU9">
        <v>1</v>
      </c>
      <c r="AV9">
        <v>2.5000000000000001E-2</v>
      </c>
      <c r="AW9">
        <v>0.5</v>
      </c>
      <c r="AX9">
        <v>2.5</v>
      </c>
      <c r="AY9">
        <v>19</v>
      </c>
      <c r="AZ9">
        <v>14</v>
      </c>
      <c r="BA9">
        <f t="shared" ref="BA9:BA17" si="1">T9/10000</f>
        <v>0.50409999999999999</v>
      </c>
    </row>
    <row r="10" spans="1:53" x14ac:dyDescent="0.25">
      <c r="A10" t="s">
        <v>11</v>
      </c>
      <c r="B10">
        <v>583360</v>
      </c>
      <c r="C10">
        <v>6811462</v>
      </c>
      <c r="D10">
        <v>1564</v>
      </c>
      <c r="E10">
        <v>4509693</v>
      </c>
      <c r="F10">
        <v>4509693</v>
      </c>
      <c r="G10" t="s">
        <v>13</v>
      </c>
      <c r="H10" t="s">
        <v>14</v>
      </c>
      <c r="I10" s="2">
        <v>44783</v>
      </c>
      <c r="J10" t="s">
        <v>20</v>
      </c>
      <c r="K10">
        <v>3</v>
      </c>
      <c r="L10" s="1" t="s">
        <v>26</v>
      </c>
      <c r="N10">
        <v>4509693</v>
      </c>
      <c r="O10">
        <v>1.22</v>
      </c>
      <c r="P10">
        <v>9</v>
      </c>
      <c r="Q10">
        <v>11</v>
      </c>
      <c r="R10">
        <v>32</v>
      </c>
      <c r="S10">
        <v>0.5</v>
      </c>
      <c r="T10">
        <v>1993</v>
      </c>
      <c r="U10">
        <v>1.5</v>
      </c>
      <c r="V10">
        <v>12</v>
      </c>
      <c r="W10">
        <v>0.7</v>
      </c>
      <c r="X10">
        <v>26</v>
      </c>
      <c r="Y10">
        <v>10</v>
      </c>
      <c r="Z10">
        <v>512</v>
      </c>
      <c r="AA10">
        <v>1.82</v>
      </c>
      <c r="AB10">
        <v>1</v>
      </c>
      <c r="AC10">
        <v>4</v>
      </c>
      <c r="AD10">
        <v>1</v>
      </c>
      <c r="AE10">
        <v>237</v>
      </c>
      <c r="AF10">
        <v>0.25</v>
      </c>
      <c r="AG10">
        <v>1.5</v>
      </c>
      <c r="AH10">
        <v>1.5</v>
      </c>
      <c r="AI10">
        <v>72</v>
      </c>
      <c r="AJ10">
        <v>11.14</v>
      </c>
      <c r="AK10">
        <v>1.0999999999999999E-2</v>
      </c>
      <c r="AL10">
        <v>1</v>
      </c>
      <c r="AM10">
        <v>52</v>
      </c>
      <c r="AN10">
        <v>0.56999999999999995</v>
      </c>
      <c r="AO10">
        <v>8</v>
      </c>
      <c r="AP10">
        <v>0.17499999999999999</v>
      </c>
      <c r="AQ10">
        <v>38</v>
      </c>
      <c r="AR10">
        <v>2.13</v>
      </c>
      <c r="AS10">
        <v>0.03</v>
      </c>
      <c r="AT10">
        <v>0.02</v>
      </c>
      <c r="AU10">
        <v>1</v>
      </c>
      <c r="AV10">
        <v>2.5000000000000001E-2</v>
      </c>
      <c r="AW10">
        <v>0.5</v>
      </c>
      <c r="AX10">
        <v>2.5</v>
      </c>
      <c r="AY10">
        <v>5</v>
      </c>
      <c r="AZ10">
        <v>6</v>
      </c>
      <c r="BA10">
        <f t="shared" si="1"/>
        <v>0.1993</v>
      </c>
    </row>
    <row r="11" spans="1:53" ht="28.55" x14ac:dyDescent="0.25">
      <c r="A11" t="s">
        <v>11</v>
      </c>
      <c r="B11">
        <v>583349</v>
      </c>
      <c r="C11">
        <v>6811467</v>
      </c>
      <c r="D11">
        <v>1568</v>
      </c>
      <c r="E11">
        <v>4509694</v>
      </c>
      <c r="F11">
        <v>4509694</v>
      </c>
      <c r="G11" t="s">
        <v>13</v>
      </c>
      <c r="H11" t="s">
        <v>14</v>
      </c>
      <c r="I11" s="2">
        <v>44783</v>
      </c>
      <c r="J11" t="s">
        <v>20</v>
      </c>
      <c r="K11">
        <v>4</v>
      </c>
      <c r="L11" s="1" t="s">
        <v>25</v>
      </c>
      <c r="N11">
        <v>4509694</v>
      </c>
      <c r="O11">
        <v>1.55</v>
      </c>
      <c r="P11">
        <v>14</v>
      </c>
      <c r="Q11">
        <v>19</v>
      </c>
      <c r="R11">
        <v>61</v>
      </c>
      <c r="S11">
        <v>16</v>
      </c>
      <c r="T11">
        <v>2083</v>
      </c>
      <c r="U11">
        <v>1.5</v>
      </c>
      <c r="V11">
        <v>32</v>
      </c>
      <c r="W11">
        <v>0.8</v>
      </c>
      <c r="X11">
        <v>58</v>
      </c>
      <c r="Y11">
        <v>31</v>
      </c>
      <c r="Z11">
        <v>1185</v>
      </c>
      <c r="AA11">
        <v>11.04</v>
      </c>
      <c r="AB11">
        <v>18</v>
      </c>
      <c r="AC11">
        <v>4</v>
      </c>
      <c r="AD11">
        <v>2</v>
      </c>
      <c r="AE11">
        <v>34</v>
      </c>
      <c r="AF11">
        <v>2.1</v>
      </c>
      <c r="AG11">
        <v>1.5</v>
      </c>
      <c r="AH11">
        <v>1.5</v>
      </c>
      <c r="AI11">
        <v>3227</v>
      </c>
      <c r="AJ11">
        <v>9.65</v>
      </c>
      <c r="AK11">
        <v>1.7999999999999999E-2</v>
      </c>
      <c r="AL11">
        <v>6</v>
      </c>
      <c r="AM11">
        <v>106</v>
      </c>
      <c r="AN11">
        <v>0.97</v>
      </c>
      <c r="AO11">
        <v>11</v>
      </c>
      <c r="AP11">
        <v>0.26500000000000001</v>
      </c>
      <c r="AQ11">
        <v>10</v>
      </c>
      <c r="AR11">
        <v>2.82</v>
      </c>
      <c r="AS11">
        <v>0.01</v>
      </c>
      <c r="AT11">
        <v>0.08</v>
      </c>
      <c r="AU11">
        <v>1</v>
      </c>
      <c r="AV11">
        <v>0.67</v>
      </c>
      <c r="AW11">
        <v>7</v>
      </c>
      <c r="AX11">
        <v>2.5</v>
      </c>
      <c r="AY11">
        <v>15</v>
      </c>
      <c r="AZ11">
        <v>14</v>
      </c>
      <c r="BA11">
        <f t="shared" si="1"/>
        <v>0.20830000000000001</v>
      </c>
    </row>
    <row r="12" spans="1:53" ht="28.55" x14ac:dyDescent="0.25">
      <c r="A12" t="s">
        <v>11</v>
      </c>
      <c r="B12">
        <v>584089</v>
      </c>
      <c r="C12">
        <v>6812386</v>
      </c>
      <c r="D12">
        <v>1685</v>
      </c>
      <c r="E12">
        <v>4509695</v>
      </c>
      <c r="F12">
        <v>4509695</v>
      </c>
      <c r="G12" t="s">
        <v>13</v>
      </c>
      <c r="H12" t="s">
        <v>17</v>
      </c>
      <c r="I12" s="2">
        <v>44782</v>
      </c>
      <c r="J12" t="s">
        <v>15</v>
      </c>
      <c r="K12">
        <v>1</v>
      </c>
      <c r="L12" s="1" t="s">
        <v>24</v>
      </c>
      <c r="N12">
        <v>4509695</v>
      </c>
      <c r="O12">
        <v>0.98</v>
      </c>
      <c r="P12">
        <v>8</v>
      </c>
      <c r="Q12">
        <v>15</v>
      </c>
      <c r="R12">
        <v>20</v>
      </c>
      <c r="S12">
        <v>0.5</v>
      </c>
      <c r="T12">
        <v>151</v>
      </c>
      <c r="U12">
        <v>1.5</v>
      </c>
      <c r="V12">
        <v>72</v>
      </c>
      <c r="W12">
        <v>0.15</v>
      </c>
      <c r="X12">
        <v>71</v>
      </c>
      <c r="Y12">
        <v>33</v>
      </c>
      <c r="Z12">
        <v>1111</v>
      </c>
      <c r="AA12">
        <v>6.01</v>
      </c>
      <c r="AB12">
        <v>1</v>
      </c>
      <c r="AC12">
        <v>8</v>
      </c>
      <c r="AD12">
        <v>1</v>
      </c>
      <c r="AE12">
        <v>21</v>
      </c>
      <c r="AF12">
        <v>0.25</v>
      </c>
      <c r="AG12">
        <v>1.5</v>
      </c>
      <c r="AH12">
        <v>1.5</v>
      </c>
      <c r="AI12">
        <v>162</v>
      </c>
      <c r="AJ12">
        <v>1.81</v>
      </c>
      <c r="AK12">
        <v>5.5E-2</v>
      </c>
      <c r="AL12">
        <v>3</v>
      </c>
      <c r="AM12">
        <v>37</v>
      </c>
      <c r="AN12">
        <v>3.79</v>
      </c>
      <c r="AO12">
        <v>14</v>
      </c>
      <c r="AP12">
        <v>0.314</v>
      </c>
      <c r="AQ12">
        <v>10</v>
      </c>
      <c r="AR12">
        <v>3.61</v>
      </c>
      <c r="AS12">
        <v>0.05</v>
      </c>
      <c r="AT12">
        <v>0.04</v>
      </c>
      <c r="AU12">
        <v>1</v>
      </c>
      <c r="AV12">
        <v>2.5000000000000001E-2</v>
      </c>
      <c r="AW12">
        <v>0.5</v>
      </c>
      <c r="AX12">
        <v>2.5</v>
      </c>
      <c r="AY12">
        <v>8</v>
      </c>
      <c r="AZ12">
        <v>15</v>
      </c>
      <c r="BA12">
        <f t="shared" si="1"/>
        <v>1.5100000000000001E-2</v>
      </c>
    </row>
    <row r="13" spans="1:53" ht="57.05" x14ac:dyDescent="0.25">
      <c r="A13" t="s">
        <v>11</v>
      </c>
      <c r="B13">
        <v>584248</v>
      </c>
      <c r="C13">
        <v>6812524</v>
      </c>
      <c r="D13">
        <v>1784</v>
      </c>
      <c r="E13">
        <v>4509696</v>
      </c>
      <c r="F13">
        <v>4509696</v>
      </c>
      <c r="G13" t="s">
        <v>13</v>
      </c>
      <c r="H13" t="s">
        <v>17</v>
      </c>
      <c r="I13" s="2">
        <v>44782</v>
      </c>
      <c r="J13" t="s">
        <v>20</v>
      </c>
      <c r="K13">
        <v>1</v>
      </c>
      <c r="L13" s="1" t="s">
        <v>28</v>
      </c>
      <c r="N13">
        <v>4509696</v>
      </c>
      <c r="O13">
        <v>1.26</v>
      </c>
      <c r="P13">
        <v>7</v>
      </c>
      <c r="Q13">
        <v>11</v>
      </c>
      <c r="R13">
        <v>14</v>
      </c>
      <c r="S13">
        <v>0.5</v>
      </c>
      <c r="T13">
        <v>101</v>
      </c>
      <c r="U13">
        <v>1.5</v>
      </c>
      <c r="V13">
        <v>55</v>
      </c>
      <c r="W13">
        <v>0.15</v>
      </c>
      <c r="X13">
        <v>48</v>
      </c>
      <c r="Y13">
        <v>31</v>
      </c>
      <c r="Z13">
        <v>565</v>
      </c>
      <c r="AA13">
        <v>6.16</v>
      </c>
      <c r="AB13">
        <v>1</v>
      </c>
      <c r="AC13">
        <v>4</v>
      </c>
      <c r="AD13">
        <v>1</v>
      </c>
      <c r="AE13">
        <v>21</v>
      </c>
      <c r="AF13">
        <v>0.25</v>
      </c>
      <c r="AG13">
        <v>1.5</v>
      </c>
      <c r="AH13">
        <v>1.5</v>
      </c>
      <c r="AI13">
        <v>213</v>
      </c>
      <c r="AJ13">
        <v>6.73</v>
      </c>
      <c r="AK13">
        <v>6.0999999999999999E-2</v>
      </c>
      <c r="AL13">
        <v>4</v>
      </c>
      <c r="AM13">
        <v>39</v>
      </c>
      <c r="AN13">
        <v>2.11</v>
      </c>
      <c r="AO13">
        <v>23</v>
      </c>
      <c r="AP13">
        <v>0.32200000000000001</v>
      </c>
      <c r="AQ13">
        <v>23</v>
      </c>
      <c r="AR13">
        <v>5.87</v>
      </c>
      <c r="AS13">
        <v>0.03</v>
      </c>
      <c r="AT13">
        <v>5.0000000000000001E-3</v>
      </c>
      <c r="AU13">
        <v>1</v>
      </c>
      <c r="AV13">
        <v>2.5000000000000001E-2</v>
      </c>
      <c r="AW13">
        <v>0.5</v>
      </c>
      <c r="AX13">
        <v>2.5</v>
      </c>
      <c r="AY13">
        <v>24</v>
      </c>
      <c r="AZ13">
        <v>20</v>
      </c>
      <c r="BA13">
        <f t="shared" si="1"/>
        <v>1.01E-2</v>
      </c>
    </row>
    <row r="14" spans="1:53" x14ac:dyDescent="0.25">
      <c r="A14" t="s">
        <v>11</v>
      </c>
      <c r="B14">
        <v>583763</v>
      </c>
      <c r="C14">
        <v>6811430</v>
      </c>
      <c r="D14">
        <v>1619</v>
      </c>
      <c r="E14">
        <v>4509672</v>
      </c>
      <c r="F14">
        <v>4509697</v>
      </c>
      <c r="G14" t="s">
        <v>13</v>
      </c>
      <c r="H14" t="s">
        <v>17</v>
      </c>
      <c r="I14" s="2">
        <v>44781</v>
      </c>
      <c r="J14" t="s">
        <v>15</v>
      </c>
      <c r="K14">
        <v>1</v>
      </c>
      <c r="L14" s="1" t="s">
        <v>23</v>
      </c>
      <c r="N14">
        <v>4509697</v>
      </c>
      <c r="O14">
        <v>0.78</v>
      </c>
      <c r="P14">
        <v>8</v>
      </c>
      <c r="Q14">
        <v>10</v>
      </c>
      <c r="R14">
        <v>43</v>
      </c>
      <c r="S14">
        <v>2</v>
      </c>
      <c r="T14">
        <v>8720</v>
      </c>
      <c r="U14">
        <v>1.5</v>
      </c>
      <c r="V14">
        <v>34</v>
      </c>
      <c r="W14">
        <v>3.2</v>
      </c>
      <c r="X14">
        <v>58</v>
      </c>
      <c r="Y14">
        <v>31</v>
      </c>
      <c r="Z14">
        <v>1038</v>
      </c>
      <c r="AA14">
        <v>6.66</v>
      </c>
      <c r="AB14">
        <v>2</v>
      </c>
      <c r="AC14">
        <v>4</v>
      </c>
      <c r="AD14">
        <v>1</v>
      </c>
      <c r="AE14">
        <v>61</v>
      </c>
      <c r="AF14">
        <v>0.9</v>
      </c>
      <c r="AG14">
        <v>1.5</v>
      </c>
      <c r="AH14">
        <v>1.5</v>
      </c>
      <c r="AI14">
        <v>269</v>
      </c>
      <c r="AJ14">
        <v>10.220000000000001</v>
      </c>
      <c r="AK14">
        <v>4.2999999999999997E-2</v>
      </c>
      <c r="AL14">
        <v>5</v>
      </c>
      <c r="AM14">
        <v>103</v>
      </c>
      <c r="AN14">
        <v>1.01</v>
      </c>
      <c r="AO14">
        <v>14</v>
      </c>
      <c r="AP14">
        <v>0.55900000000000005</v>
      </c>
      <c r="AQ14">
        <v>60</v>
      </c>
      <c r="AR14">
        <v>7.06</v>
      </c>
      <c r="AS14">
        <v>0.01</v>
      </c>
      <c r="AT14">
        <v>0.03</v>
      </c>
      <c r="AU14">
        <v>1</v>
      </c>
      <c r="AV14">
        <v>0.13</v>
      </c>
      <c r="AW14">
        <v>0.5</v>
      </c>
      <c r="AX14">
        <v>2.5</v>
      </c>
      <c r="AY14">
        <v>40</v>
      </c>
      <c r="AZ14">
        <v>27</v>
      </c>
      <c r="BA14">
        <f t="shared" si="1"/>
        <v>0.872</v>
      </c>
    </row>
    <row r="15" spans="1:53" ht="71.3" x14ac:dyDescent="0.25">
      <c r="A15" t="s">
        <v>11</v>
      </c>
      <c r="B15">
        <v>583833</v>
      </c>
      <c r="C15">
        <v>6811404</v>
      </c>
      <c r="D15">
        <v>1652</v>
      </c>
      <c r="E15">
        <v>4509698</v>
      </c>
      <c r="F15">
        <v>4509698</v>
      </c>
      <c r="G15" t="s">
        <v>13</v>
      </c>
      <c r="H15" t="s">
        <v>17</v>
      </c>
      <c r="I15" s="2">
        <v>44781</v>
      </c>
      <c r="J15" t="s">
        <v>20</v>
      </c>
      <c r="K15">
        <v>3</v>
      </c>
      <c r="L15" s="1" t="s">
        <v>21</v>
      </c>
      <c r="M15" t="s">
        <v>22</v>
      </c>
      <c r="N15">
        <v>4509698</v>
      </c>
      <c r="O15">
        <v>3.23</v>
      </c>
      <c r="P15">
        <v>15</v>
      </c>
      <c r="Q15">
        <v>11</v>
      </c>
      <c r="R15">
        <v>34</v>
      </c>
      <c r="S15">
        <v>1</v>
      </c>
      <c r="T15">
        <v>2740</v>
      </c>
      <c r="U15">
        <v>1.5</v>
      </c>
      <c r="V15">
        <v>43</v>
      </c>
      <c r="W15">
        <v>0.8</v>
      </c>
      <c r="X15">
        <v>55</v>
      </c>
      <c r="Y15">
        <v>29</v>
      </c>
      <c r="Z15">
        <v>903</v>
      </c>
      <c r="AA15">
        <v>5.25</v>
      </c>
      <c r="AB15">
        <v>1</v>
      </c>
      <c r="AC15">
        <v>8</v>
      </c>
      <c r="AD15">
        <v>1</v>
      </c>
      <c r="AE15">
        <v>32</v>
      </c>
      <c r="AF15">
        <v>0.25</v>
      </c>
      <c r="AG15">
        <v>1.5</v>
      </c>
      <c r="AH15">
        <v>1.5</v>
      </c>
      <c r="AI15">
        <v>217</v>
      </c>
      <c r="AJ15">
        <v>6.3</v>
      </c>
      <c r="AK15">
        <v>0.05</v>
      </c>
      <c r="AL15">
        <v>4</v>
      </c>
      <c r="AM15">
        <v>98</v>
      </c>
      <c r="AN15">
        <v>1.74</v>
      </c>
      <c r="AO15">
        <v>6</v>
      </c>
      <c r="AP15">
        <v>0.58699999999999997</v>
      </c>
      <c r="AQ15">
        <v>10</v>
      </c>
      <c r="AR15">
        <v>4.9000000000000004</v>
      </c>
      <c r="AS15">
        <v>0.01</v>
      </c>
      <c r="AT15">
        <v>0.02</v>
      </c>
      <c r="AU15">
        <v>1</v>
      </c>
      <c r="AV15">
        <v>2.5000000000000001E-2</v>
      </c>
      <c r="AW15">
        <v>0.5</v>
      </c>
      <c r="AX15">
        <v>2.5</v>
      </c>
      <c r="AY15">
        <v>23</v>
      </c>
      <c r="AZ15">
        <v>23</v>
      </c>
      <c r="BA15">
        <f t="shared" si="1"/>
        <v>0.27400000000000002</v>
      </c>
    </row>
    <row r="16" spans="1:53" ht="28.55" x14ac:dyDescent="0.25">
      <c r="A16" t="s">
        <v>11</v>
      </c>
      <c r="B16">
        <v>584442</v>
      </c>
      <c r="C16">
        <v>6811425</v>
      </c>
      <c r="D16">
        <v>1858</v>
      </c>
      <c r="E16">
        <v>4509699</v>
      </c>
      <c r="F16">
        <v>4509699</v>
      </c>
      <c r="G16" t="s">
        <v>13</v>
      </c>
      <c r="H16" t="s">
        <v>17</v>
      </c>
      <c r="I16" s="2">
        <v>44781</v>
      </c>
      <c r="J16" t="s">
        <v>15</v>
      </c>
      <c r="K16">
        <v>1</v>
      </c>
      <c r="L16" s="1" t="s">
        <v>19</v>
      </c>
      <c r="N16">
        <v>4509699</v>
      </c>
      <c r="O16">
        <v>1.24</v>
      </c>
      <c r="P16">
        <v>7</v>
      </c>
      <c r="Q16">
        <v>5</v>
      </c>
      <c r="R16">
        <v>14</v>
      </c>
      <c r="S16">
        <v>1</v>
      </c>
      <c r="T16">
        <v>2796</v>
      </c>
      <c r="U16">
        <v>1.5</v>
      </c>
      <c r="V16">
        <v>103</v>
      </c>
      <c r="W16">
        <v>0.15</v>
      </c>
      <c r="X16">
        <v>52</v>
      </c>
      <c r="Y16">
        <v>32</v>
      </c>
      <c r="Z16">
        <v>1223</v>
      </c>
      <c r="AA16">
        <v>5.78</v>
      </c>
      <c r="AB16">
        <v>4</v>
      </c>
      <c r="AC16">
        <v>4</v>
      </c>
      <c r="AD16">
        <v>1</v>
      </c>
      <c r="AE16">
        <v>75</v>
      </c>
      <c r="AF16">
        <v>0.25</v>
      </c>
      <c r="AG16">
        <v>1.5</v>
      </c>
      <c r="AH16">
        <v>1.5</v>
      </c>
      <c r="AI16">
        <v>213</v>
      </c>
      <c r="AJ16">
        <v>4.8</v>
      </c>
      <c r="AK16">
        <v>4.9000000000000002E-2</v>
      </c>
      <c r="AL16">
        <v>4</v>
      </c>
      <c r="AM16">
        <v>71</v>
      </c>
      <c r="AN16">
        <v>2.3199999999999998</v>
      </c>
      <c r="AO16">
        <v>14</v>
      </c>
      <c r="AP16">
        <v>0.54</v>
      </c>
      <c r="AQ16">
        <v>20</v>
      </c>
      <c r="AR16">
        <v>4.5</v>
      </c>
      <c r="AS16">
        <v>5.0000000000000001E-3</v>
      </c>
      <c r="AT16">
        <v>5.0000000000000001E-3</v>
      </c>
      <c r="AU16">
        <v>1</v>
      </c>
      <c r="AV16">
        <v>2.5000000000000001E-2</v>
      </c>
      <c r="AW16">
        <v>0.5</v>
      </c>
      <c r="AX16">
        <v>2.5</v>
      </c>
      <c r="AY16">
        <v>17</v>
      </c>
      <c r="AZ16">
        <v>14</v>
      </c>
      <c r="BA16">
        <f t="shared" si="1"/>
        <v>0.27960000000000002</v>
      </c>
    </row>
    <row r="17" spans="1:53" ht="28.55" x14ac:dyDescent="0.25">
      <c r="A17" t="s">
        <v>11</v>
      </c>
      <c r="B17">
        <v>584454</v>
      </c>
      <c r="C17">
        <v>6811432</v>
      </c>
      <c r="D17">
        <v>1863</v>
      </c>
      <c r="E17">
        <v>4509584</v>
      </c>
      <c r="F17">
        <v>4509700</v>
      </c>
      <c r="G17" t="s">
        <v>13</v>
      </c>
      <c r="H17" t="s">
        <v>17</v>
      </c>
      <c r="I17" s="2">
        <v>44781</v>
      </c>
      <c r="J17" t="s">
        <v>15</v>
      </c>
      <c r="K17">
        <v>3</v>
      </c>
      <c r="L17" s="1" t="s">
        <v>18</v>
      </c>
      <c r="N17">
        <v>4509700</v>
      </c>
      <c r="O17">
        <v>1.57</v>
      </c>
      <c r="P17">
        <v>10</v>
      </c>
      <c r="Q17">
        <v>3</v>
      </c>
      <c r="R17">
        <v>7</v>
      </c>
      <c r="S17">
        <v>0.5</v>
      </c>
      <c r="T17">
        <v>1075</v>
      </c>
      <c r="U17">
        <v>1.5</v>
      </c>
      <c r="V17">
        <v>9</v>
      </c>
      <c r="W17">
        <v>0.4</v>
      </c>
      <c r="X17">
        <v>16</v>
      </c>
      <c r="Y17">
        <v>7</v>
      </c>
      <c r="Z17">
        <v>265</v>
      </c>
      <c r="AA17">
        <v>2</v>
      </c>
      <c r="AB17">
        <v>1</v>
      </c>
      <c r="AC17">
        <v>4</v>
      </c>
      <c r="AD17">
        <v>1</v>
      </c>
      <c r="AE17">
        <v>122</v>
      </c>
      <c r="AF17">
        <v>0.25</v>
      </c>
      <c r="AG17">
        <v>1.5</v>
      </c>
      <c r="AH17">
        <v>1.5</v>
      </c>
      <c r="AI17">
        <v>111</v>
      </c>
      <c r="AJ17">
        <v>5.55</v>
      </c>
      <c r="AK17">
        <v>1.2E-2</v>
      </c>
      <c r="AL17">
        <v>1</v>
      </c>
      <c r="AM17">
        <v>55</v>
      </c>
      <c r="AN17">
        <v>0.47</v>
      </c>
      <c r="AO17">
        <v>5</v>
      </c>
      <c r="AP17">
        <v>0.27300000000000002</v>
      </c>
      <c r="AQ17">
        <v>10</v>
      </c>
      <c r="AR17">
        <v>3.46</v>
      </c>
      <c r="AS17">
        <v>5.0000000000000001E-3</v>
      </c>
      <c r="AT17">
        <v>0.01</v>
      </c>
      <c r="AU17">
        <v>1</v>
      </c>
      <c r="AV17">
        <v>2.5000000000000001E-2</v>
      </c>
      <c r="AW17">
        <v>0.5</v>
      </c>
      <c r="AX17">
        <v>2.5</v>
      </c>
      <c r="AY17">
        <v>15</v>
      </c>
      <c r="AZ17">
        <v>8</v>
      </c>
      <c r="BA17">
        <f t="shared" si="1"/>
        <v>0.1075</v>
      </c>
    </row>
    <row r="18" spans="1:53" ht="28.55" x14ac:dyDescent="0.25">
      <c r="A18" t="s">
        <v>11</v>
      </c>
      <c r="B18">
        <v>583249</v>
      </c>
      <c r="C18">
        <v>6811669</v>
      </c>
      <c r="D18">
        <v>1673</v>
      </c>
      <c r="E18" t="s">
        <v>12</v>
      </c>
      <c r="F18" t="s">
        <v>12</v>
      </c>
      <c r="G18" t="s">
        <v>13</v>
      </c>
      <c r="H18" t="s">
        <v>14</v>
      </c>
      <c r="I18" s="2">
        <v>44784</v>
      </c>
      <c r="J18" t="s">
        <v>15</v>
      </c>
      <c r="L18" s="1" t="s">
        <v>16</v>
      </c>
    </row>
  </sheetData>
  <sortState xmlns:xlrd2="http://schemas.microsoft.com/office/spreadsheetml/2017/richdata2" ref="A2:M19">
    <sortCondition ref="F2:F19"/>
  </sortState>
  <conditionalFormatting sqref="P1:P1048576">
    <cfRule type="dataBar" priority="5">
      <dataBar>
        <cfvo type="min"/>
        <cfvo type="max"/>
        <color rgb="FFFFB628"/>
      </dataBar>
      <extLst>
        <ext xmlns:x14="http://schemas.microsoft.com/office/spreadsheetml/2009/9/main" uri="{B025F937-C7B1-47D3-B67F-A62EFF666E3E}">
          <x14:id>{E7CCA621-C4CE-449D-8876-613B5B760E76}</x14:id>
        </ext>
      </extLst>
    </cfRule>
  </conditionalFormatting>
  <conditionalFormatting sqref="Q1:R1048576">
    <cfRule type="dataBar" priority="4">
      <dataBar>
        <cfvo type="min"/>
        <cfvo type="max"/>
        <color rgb="FF638EC6"/>
      </dataBar>
      <extLst>
        <ext xmlns:x14="http://schemas.microsoft.com/office/spreadsheetml/2009/9/main" uri="{B025F937-C7B1-47D3-B67F-A62EFF666E3E}">
          <x14:id>{1E50BBFA-3808-4F4B-862B-531370BCFD1C}</x14:id>
        </ext>
      </extLst>
    </cfRule>
  </conditionalFormatting>
  <conditionalFormatting sqref="T1:T1048576">
    <cfRule type="dataBar" priority="3">
      <dataBar>
        <cfvo type="min"/>
        <cfvo type="max"/>
        <color rgb="FF63C384"/>
      </dataBar>
      <extLst>
        <ext xmlns:x14="http://schemas.microsoft.com/office/spreadsheetml/2009/9/main" uri="{B025F937-C7B1-47D3-B67F-A62EFF666E3E}">
          <x14:id>{CCDBE03A-7D8D-4B4F-863A-E3EB56DF26E7}</x14:id>
        </ext>
      </extLst>
    </cfRule>
  </conditionalFormatting>
  <conditionalFormatting sqref="X1:Y1048576">
    <cfRule type="dataBar" priority="2">
      <dataBar>
        <cfvo type="min"/>
        <cfvo type="max"/>
        <color rgb="FFD6007B"/>
      </dataBar>
      <extLst>
        <ext xmlns:x14="http://schemas.microsoft.com/office/spreadsheetml/2009/9/main" uri="{B025F937-C7B1-47D3-B67F-A62EFF666E3E}">
          <x14:id>{9306E89D-2709-4DBC-B7FA-B81D3B760EA6}</x14:id>
        </ext>
      </extLst>
    </cfRule>
  </conditionalFormatting>
  <conditionalFormatting sqref="AM1:AM1048576">
    <cfRule type="dataBar" priority="1">
      <dataBar>
        <cfvo type="min"/>
        <cfvo type="max"/>
        <color rgb="FFD6007B"/>
      </dataBar>
      <extLst>
        <ext xmlns:x14="http://schemas.microsoft.com/office/spreadsheetml/2009/9/main" uri="{B025F937-C7B1-47D3-B67F-A62EFF666E3E}">
          <x14:id>{6F7708FB-8560-45CF-9A15-776DE5F52C1D}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7CCA621-C4CE-449D-8876-613B5B760E76}">
            <x14:dataBar minLength="0" maxLength="100" border="1" negativeBarBorderColorSameAsPositive="0">
              <x14:cfvo type="autoMin"/>
              <x14:cfvo type="autoMax"/>
              <x14:borderColor rgb="FFFFB628"/>
              <x14:negativeFillColor rgb="FFFF0000"/>
              <x14:negativeBorderColor rgb="FFFF0000"/>
              <x14:axisColor rgb="FF000000"/>
            </x14:dataBar>
          </x14:cfRule>
          <xm:sqref>P1:P1048576</xm:sqref>
        </x14:conditionalFormatting>
        <x14:conditionalFormatting xmlns:xm="http://schemas.microsoft.com/office/excel/2006/main">
          <x14:cfRule type="dataBar" id="{1E50BBFA-3808-4F4B-862B-531370BCFD1C}">
            <x14:dataBar minLength="0" maxLength="100" border="1" negativeBarBorderColorSameAsPositive="0">
              <x14:cfvo type="autoMin"/>
              <x14:cfvo type="autoMax"/>
              <x14:borderColor rgb="FF638EC6"/>
              <x14:negativeFillColor rgb="FFFF0000"/>
              <x14:negativeBorderColor rgb="FFFF0000"/>
              <x14:axisColor rgb="FF000000"/>
            </x14:dataBar>
          </x14:cfRule>
          <xm:sqref>Q1:R1048576</xm:sqref>
        </x14:conditionalFormatting>
        <x14:conditionalFormatting xmlns:xm="http://schemas.microsoft.com/office/excel/2006/main">
          <x14:cfRule type="dataBar" id="{CCDBE03A-7D8D-4B4F-863A-E3EB56DF26E7}">
            <x14:dataBar minLength="0" maxLength="100" border="1" negativeBarBorderColorSameAsPositive="0">
              <x14:cfvo type="autoMin"/>
              <x14:cfvo type="autoMax"/>
              <x14:borderColor rgb="FF63C384"/>
              <x14:negativeFillColor rgb="FFFF0000"/>
              <x14:negativeBorderColor rgb="FFFF0000"/>
              <x14:axisColor rgb="FF000000"/>
            </x14:dataBar>
          </x14:cfRule>
          <xm:sqref>T1:T1048576</xm:sqref>
        </x14:conditionalFormatting>
        <x14:conditionalFormatting xmlns:xm="http://schemas.microsoft.com/office/excel/2006/main">
          <x14:cfRule type="dataBar" id="{9306E89D-2709-4DBC-B7FA-B81D3B760EA6}">
            <x14:dataBar minLength="0" maxLength="100" border="1" negativeBarBorderColorSameAsPositive="0">
              <x14:cfvo type="autoMin"/>
              <x14:cfvo type="autoMax"/>
              <x14:borderColor rgb="FFD6007B"/>
              <x14:negativeFillColor rgb="FFFF0000"/>
              <x14:negativeBorderColor rgb="FFFF0000"/>
              <x14:axisColor rgb="FF000000"/>
            </x14:dataBar>
          </x14:cfRule>
          <xm:sqref>X1:Y1048576</xm:sqref>
        </x14:conditionalFormatting>
        <x14:conditionalFormatting xmlns:xm="http://schemas.microsoft.com/office/excel/2006/main">
          <x14:cfRule type="dataBar" id="{6F7708FB-8560-45CF-9A15-776DE5F52C1D}">
            <x14:dataBar minLength="0" maxLength="100" border="1" negativeBarBorderColorSameAsPositive="0">
              <x14:cfvo type="autoMin"/>
              <x14:cfvo type="autoMax"/>
              <x14:borderColor rgb="FFD6007B"/>
              <x14:negativeFillColor rgb="FFFF0000"/>
              <x14:negativeBorderColor rgb="FFFF0000"/>
              <x14:axisColor rgb="FF000000"/>
            </x14:dataBar>
          </x14:cfRule>
          <xm:sqref>AM1:AM1048576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dc:creator>
  <cp:lastModifiedBy>Debbie James</cp:lastModifiedBy>
  <dcterms:created xsi:type="dcterms:W3CDTF">2022-08-29T15:26:14Z</dcterms:created>
  <dcterms:modified xsi:type="dcterms:W3CDTF">2023-02-07T01:08:39Z</dcterms:modified>
</cp:coreProperties>
</file>