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lsh\Desktop\WOLF YMEP Report\Drafts\Appendicies\Appendix I - GroundTruth Drilling Deliverable\"/>
    </mc:Choice>
  </mc:AlternateContent>
  <xr:revisionPtr revIDLastSave="0" documentId="8_{AEE1F247-A30B-4D8A-82B9-F6540E4A76EF}" xr6:coauthVersionLast="47" xr6:coauthVersionMax="47" xr10:uidLastSave="{00000000-0000-0000-0000-000000000000}"/>
  <bookViews>
    <workbookView xWindow="-120" yWindow="-120" windowWidth="29040" windowHeight="15840" activeTab="1" xr2:uid="{9DEA9D02-1822-4361-A7F0-7E07F558951D}"/>
  </bookViews>
  <sheets>
    <sheet name="Collars" sheetId="8" r:id="rId1"/>
    <sheet name="Samples" sheetId="6" r:id="rId2"/>
    <sheet name="Samples with Vanta" sheetId="9" r:id="rId3"/>
    <sheet name="Lithology" sheetId="2" r:id="rId4"/>
    <sheet name="Alteration" sheetId="5" r:id="rId5"/>
    <sheet name="Mineralization" sheetId="4" r:id="rId6"/>
    <sheet name="XRF Vanta" sheetId="7" r:id="rId7"/>
  </sheets>
  <definedNames>
    <definedName name="ExternalData_1" localSheetId="3" hidden="1">Lithology!$A$1:$H$25</definedName>
    <definedName name="ExternalData_2" localSheetId="4" hidden="1">Alteration!$A$1:$J$2</definedName>
    <definedName name="ExternalData_2" localSheetId="5" hidden="1">Mineralization!$A$1:$J$3</definedName>
    <definedName name="ExternalData_2" localSheetId="1" hidden="1">Samples!$A$1:$R$209</definedName>
    <definedName name="ExternalData_3" localSheetId="0" hidden="1">'Collars'!$A$1:$AA$5</definedName>
    <definedName name="ExternalData_3" localSheetId="6" hidden="1">'XRF Vanta'!$A$1:$AT$206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2" i="6" l="1"/>
  <c r="H203" i="6"/>
  <c r="T203" i="6" s="1"/>
  <c r="H163" i="6"/>
  <c r="T163" i="6" s="1"/>
  <c r="T81" i="6" l="1"/>
  <c r="H2" i="6"/>
  <c r="T2" i="6" s="1"/>
  <c r="H3" i="6"/>
  <c r="T3" i="6" s="1"/>
  <c r="H4" i="6"/>
  <c r="T4" i="6" s="1"/>
  <c r="H5" i="6"/>
  <c r="T5" i="6" s="1"/>
  <c r="H6" i="6"/>
  <c r="T6" i="6" s="1"/>
  <c r="H7" i="6"/>
  <c r="T7" i="6" s="1"/>
  <c r="H8" i="6"/>
  <c r="T8" i="6" s="1"/>
  <c r="H9" i="6"/>
  <c r="T9" i="6" s="1"/>
  <c r="H10" i="6"/>
  <c r="T10" i="6" s="1"/>
  <c r="H11" i="6"/>
  <c r="T11" i="6" s="1"/>
  <c r="H12" i="6"/>
  <c r="T12" i="6" s="1"/>
  <c r="H13" i="6"/>
  <c r="T13" i="6" s="1"/>
  <c r="H14" i="6"/>
  <c r="T14" i="6" s="1"/>
  <c r="H15" i="6"/>
  <c r="T15" i="6" s="1"/>
  <c r="H16" i="6"/>
  <c r="T16" i="6" s="1"/>
  <c r="H17" i="6"/>
  <c r="T17" i="6" s="1"/>
  <c r="H18" i="6"/>
  <c r="T18" i="6" s="1"/>
  <c r="H19" i="6"/>
  <c r="T19" i="6" s="1"/>
  <c r="H20" i="6"/>
  <c r="T20" i="6" s="1"/>
  <c r="H21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22" i="6"/>
  <c r="H4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T75" i="6" s="1"/>
  <c r="H76" i="6"/>
  <c r="T76" i="6" s="1"/>
  <c r="H77" i="6"/>
  <c r="T77" i="6" s="1"/>
  <c r="H78" i="6"/>
  <c r="T78" i="6" s="1"/>
  <c r="H79" i="6"/>
  <c r="T79" i="6" s="1"/>
  <c r="H80" i="6"/>
  <c r="T80" i="6" s="1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T97" i="6" s="1"/>
  <c r="H98" i="6"/>
  <c r="T98" i="6" s="1"/>
  <c r="H99" i="6"/>
  <c r="T99" i="6" s="1"/>
  <c r="H100" i="6"/>
  <c r="T100" i="6" s="1"/>
  <c r="H101" i="6"/>
  <c r="T101" i="6" s="1"/>
  <c r="H103" i="6"/>
  <c r="T103" i="6" s="1"/>
  <c r="H104" i="6"/>
  <c r="T104" i="6" s="1"/>
  <c r="H105" i="6"/>
  <c r="T105" i="6" s="1"/>
  <c r="H106" i="6"/>
  <c r="T106" i="6" s="1"/>
  <c r="H107" i="6"/>
  <c r="T107" i="6" s="1"/>
  <c r="H108" i="6"/>
  <c r="T108" i="6" s="1"/>
  <c r="H109" i="6"/>
  <c r="T109" i="6" s="1"/>
  <c r="H110" i="6"/>
  <c r="T110" i="6" s="1"/>
  <c r="H111" i="6"/>
  <c r="T111" i="6" s="1"/>
  <c r="H112" i="6"/>
  <c r="T112" i="6" s="1"/>
  <c r="H113" i="6"/>
  <c r="T113" i="6" s="1"/>
  <c r="H114" i="6"/>
  <c r="T114" i="6" s="1"/>
  <c r="H115" i="6"/>
  <c r="T115" i="6" s="1"/>
  <c r="H116" i="6"/>
  <c r="T116" i="6" s="1"/>
  <c r="H117" i="6"/>
  <c r="T117" i="6" s="1"/>
  <c r="H118" i="6"/>
  <c r="T118" i="6" s="1"/>
  <c r="H119" i="6"/>
  <c r="T119" i="6" s="1"/>
  <c r="H120" i="6"/>
  <c r="T120" i="6" s="1"/>
  <c r="H121" i="6"/>
  <c r="T121" i="6" s="1"/>
  <c r="H122" i="6"/>
  <c r="T122" i="6" s="1"/>
  <c r="H123" i="6"/>
  <c r="T123" i="6" s="1"/>
  <c r="H124" i="6"/>
  <c r="T124" i="6" s="1"/>
  <c r="H125" i="6"/>
  <c r="T125" i="6" s="1"/>
  <c r="H126" i="6"/>
  <c r="T126" i="6" s="1"/>
  <c r="H127" i="6"/>
  <c r="T127" i="6" s="1"/>
  <c r="H128" i="6"/>
  <c r="T128" i="6" s="1"/>
  <c r="H129" i="6"/>
  <c r="T129" i="6" s="1"/>
  <c r="H130" i="6"/>
  <c r="T130" i="6" s="1"/>
  <c r="H131" i="6"/>
  <c r="T131" i="6" s="1"/>
  <c r="H132" i="6"/>
  <c r="T132" i="6" s="1"/>
  <c r="H133" i="6"/>
  <c r="T133" i="6" s="1"/>
  <c r="H134" i="6"/>
  <c r="T134" i="6" s="1"/>
  <c r="H135" i="6"/>
  <c r="T135" i="6" s="1"/>
  <c r="H136" i="6"/>
  <c r="T136" i="6" s="1"/>
  <c r="H137" i="6"/>
  <c r="T137" i="6" s="1"/>
  <c r="H138" i="6"/>
  <c r="T138" i="6" s="1"/>
  <c r="H139" i="6"/>
  <c r="T139" i="6" s="1"/>
  <c r="H140" i="6"/>
  <c r="T140" i="6" s="1"/>
  <c r="H141" i="6"/>
  <c r="T141" i="6" s="1"/>
  <c r="H143" i="6"/>
  <c r="T143" i="6" s="1"/>
  <c r="H144" i="6"/>
  <c r="T144" i="6" s="1"/>
  <c r="H145" i="6"/>
  <c r="T145" i="6" s="1"/>
  <c r="H146" i="6"/>
  <c r="T146" i="6" s="1"/>
  <c r="H147" i="6"/>
  <c r="T147" i="6" s="1"/>
  <c r="H148" i="6"/>
  <c r="T148" i="6" s="1"/>
  <c r="H149" i="6"/>
  <c r="T149" i="6" s="1"/>
  <c r="H150" i="6"/>
  <c r="T150" i="6" s="1"/>
  <c r="H151" i="6"/>
  <c r="T151" i="6" s="1"/>
  <c r="H152" i="6"/>
  <c r="T152" i="6" s="1"/>
  <c r="H153" i="6"/>
  <c r="T153" i="6" s="1"/>
  <c r="H154" i="6"/>
  <c r="T154" i="6" s="1"/>
  <c r="H155" i="6"/>
  <c r="T155" i="6" s="1"/>
  <c r="H156" i="6"/>
  <c r="T156" i="6" s="1"/>
  <c r="H157" i="6"/>
  <c r="T157" i="6" s="1"/>
  <c r="H158" i="6"/>
  <c r="T158" i="6" s="1"/>
  <c r="H159" i="6"/>
  <c r="T159" i="6" s="1"/>
  <c r="H160" i="6"/>
  <c r="T160" i="6" s="1"/>
  <c r="H102" i="6"/>
  <c r="T102" i="6" s="1"/>
  <c r="H142" i="6"/>
  <c r="T142" i="6" s="1"/>
  <c r="H161" i="6"/>
  <c r="T161" i="6" s="1"/>
  <c r="H164" i="6"/>
  <c r="T164" i="6" s="1"/>
  <c r="H165" i="6"/>
  <c r="T165" i="6" s="1"/>
  <c r="H166" i="6"/>
  <c r="T166" i="6" s="1"/>
  <c r="H167" i="6"/>
  <c r="T167" i="6" s="1"/>
  <c r="H168" i="6"/>
  <c r="T168" i="6" s="1"/>
  <c r="H169" i="6"/>
  <c r="T169" i="6" s="1"/>
  <c r="H170" i="6"/>
  <c r="T170" i="6" s="1"/>
  <c r="H171" i="6"/>
  <c r="T171" i="6" s="1"/>
  <c r="H172" i="6"/>
  <c r="T172" i="6" s="1"/>
  <c r="H173" i="6"/>
  <c r="T173" i="6" s="1"/>
  <c r="H174" i="6"/>
  <c r="T174" i="6" s="1"/>
  <c r="H175" i="6"/>
  <c r="T175" i="6" s="1"/>
  <c r="H176" i="6"/>
  <c r="T176" i="6" s="1"/>
  <c r="H177" i="6"/>
  <c r="T177" i="6" s="1"/>
  <c r="H178" i="6"/>
  <c r="T178" i="6" s="1"/>
  <c r="H179" i="6"/>
  <c r="T179" i="6" s="1"/>
  <c r="H180" i="6"/>
  <c r="T180" i="6" s="1"/>
  <c r="H181" i="6"/>
  <c r="T181" i="6" s="1"/>
  <c r="H183" i="6"/>
  <c r="T183" i="6" s="1"/>
  <c r="H184" i="6"/>
  <c r="T184" i="6" s="1"/>
  <c r="H185" i="6"/>
  <c r="T185" i="6" s="1"/>
  <c r="H186" i="6"/>
  <c r="T186" i="6" s="1"/>
  <c r="H187" i="6"/>
  <c r="T187" i="6" s="1"/>
  <c r="H188" i="6"/>
  <c r="T188" i="6" s="1"/>
  <c r="H189" i="6"/>
  <c r="T189" i="6" s="1"/>
  <c r="H190" i="6"/>
  <c r="T190" i="6" s="1"/>
  <c r="H191" i="6"/>
  <c r="T191" i="6" s="1"/>
  <c r="H192" i="6"/>
  <c r="T192" i="6" s="1"/>
  <c r="H193" i="6"/>
  <c r="T193" i="6" s="1"/>
  <c r="H194" i="6"/>
  <c r="T194" i="6" s="1"/>
  <c r="H195" i="6"/>
  <c r="T195" i="6" s="1"/>
  <c r="H196" i="6"/>
  <c r="T196" i="6" s="1"/>
  <c r="H197" i="6"/>
  <c r="T197" i="6" s="1"/>
  <c r="H198" i="6"/>
  <c r="T198" i="6" s="1"/>
  <c r="H199" i="6"/>
  <c r="T199" i="6" s="1"/>
  <c r="H200" i="6"/>
  <c r="T200" i="6" s="1"/>
  <c r="H201" i="6"/>
  <c r="T201" i="6" s="1"/>
  <c r="H204" i="6"/>
  <c r="T204" i="6" s="1"/>
  <c r="H205" i="6"/>
  <c r="T205" i="6" s="1"/>
  <c r="H206" i="6"/>
  <c r="T206" i="6" s="1"/>
  <c r="H207" i="6"/>
  <c r="T207" i="6" s="1"/>
  <c r="H208" i="6"/>
  <c r="T208" i="6" s="1"/>
  <c r="H209" i="6"/>
  <c r="T209" i="6" s="1"/>
  <c r="H162" i="6"/>
  <c r="H202" i="6"/>
  <c r="T202" i="6" s="1"/>
  <c r="T211" i="6" l="1"/>
  <c r="T212" i="6" s="1"/>
</calcChain>
</file>

<file path=xl/sharedStrings.xml><?xml version="1.0" encoding="utf-8"?>
<sst xmlns="http://schemas.openxmlformats.org/spreadsheetml/2006/main" count="8310" uniqueCount="765">
  <si>
    <t>hole_id</t>
  </si>
  <si>
    <t>from_ft</t>
  </si>
  <si>
    <t>to_ft</t>
  </si>
  <si>
    <t>lith_code_1</t>
  </si>
  <si>
    <t>lith_mod_1</t>
  </si>
  <si>
    <t>lith_code_2</t>
  </si>
  <si>
    <t>lith_mod_2</t>
  </si>
  <si>
    <t>notes</t>
  </si>
  <si>
    <t/>
  </si>
  <si>
    <t>min_code_1</t>
  </si>
  <si>
    <t>min_style_1</t>
  </si>
  <si>
    <t>min_pct_1</t>
  </si>
  <si>
    <t>min_code_2</t>
  </si>
  <si>
    <t>min_style_2</t>
  </si>
  <si>
    <t>min_pct_2</t>
  </si>
  <si>
    <t>alt_code_1</t>
  </si>
  <si>
    <t>alt_style_1</t>
  </si>
  <si>
    <t>alt_intensity_1</t>
  </si>
  <si>
    <t>alt_code_2</t>
  </si>
  <si>
    <t>alt_style_2</t>
  </si>
  <si>
    <t>alt_intensity_2</t>
  </si>
  <si>
    <t>sample_id</t>
  </si>
  <si>
    <t>project_id</t>
  </si>
  <si>
    <t>from_m</t>
  </si>
  <si>
    <t>to_m</t>
  </si>
  <si>
    <t>technician_id</t>
  </si>
  <si>
    <t>sample_date</t>
  </si>
  <si>
    <t>recovery_litres</t>
  </si>
  <si>
    <t>sample_condition</t>
  </si>
  <si>
    <t>duplicate_of_id</t>
  </si>
  <si>
    <t>blank_material</t>
  </si>
  <si>
    <t>standard_material</t>
  </si>
  <si>
    <t>remarks</t>
  </si>
  <si>
    <t>shipment_bag_id</t>
  </si>
  <si>
    <t>instrument_serial_num</t>
  </si>
  <si>
    <t>date</t>
  </si>
  <si>
    <t>time</t>
  </si>
  <si>
    <t>reading_num</t>
  </si>
  <si>
    <t>latitude</t>
  </si>
  <si>
    <t>longitude</t>
  </si>
  <si>
    <t>model</t>
  </si>
  <si>
    <t>tube_anode</t>
  </si>
  <si>
    <t>au_ppm</t>
  </si>
  <si>
    <t>ag_ppm</t>
  </si>
  <si>
    <t>as_ppm</t>
  </si>
  <si>
    <t>bi_ppm</t>
  </si>
  <si>
    <t>cu_ppm</t>
  </si>
  <si>
    <t>hg_ppm</t>
  </si>
  <si>
    <t>mo_ppm</t>
  </si>
  <si>
    <t>pb_ppm</t>
  </si>
  <si>
    <t>sb_ppm</t>
  </si>
  <si>
    <t>se_ppm</t>
  </si>
  <si>
    <t>zn_ppm</t>
  </si>
  <si>
    <t>s_ppm</t>
  </si>
  <si>
    <t>ca_ppm</t>
  </si>
  <si>
    <t>co_ppm</t>
  </si>
  <si>
    <t>cr_ppm</t>
  </si>
  <si>
    <t>fe_ppm</t>
  </si>
  <si>
    <t>mg_ppm</t>
  </si>
  <si>
    <t>ni_ppm</t>
  </si>
  <si>
    <t>ti_ppm</t>
  </si>
  <si>
    <t>v_ppm</t>
  </si>
  <si>
    <t>al_ppm</t>
  </si>
  <si>
    <t>k_ppm</t>
  </si>
  <si>
    <t>si_ppm</t>
  </si>
  <si>
    <t>th_ppm</t>
  </si>
  <si>
    <t>zr_ppm</t>
  </si>
  <si>
    <t>cd_ppm</t>
  </si>
  <si>
    <t>le_ppm</t>
  </si>
  <si>
    <t>mn_ppm</t>
  </si>
  <si>
    <t>nb_ppm</t>
  </si>
  <si>
    <t>p_ppm</t>
  </si>
  <si>
    <t>rb_ppm</t>
  </si>
  <si>
    <t>sn_ppm</t>
  </si>
  <si>
    <t>sr_ppm</t>
  </si>
  <si>
    <t>u_ppm</t>
  </si>
  <si>
    <t>w_ppm</t>
  </si>
  <si>
    <t>y_ppm</t>
  </si>
  <si>
    <t>filename</t>
  </si>
  <si>
    <t>1</t>
  </si>
  <si>
    <t>2</t>
  </si>
  <si>
    <t>3</t>
  </si>
  <si>
    <t>collar_survey_method</t>
  </si>
  <si>
    <t>hole_start_date</t>
  </si>
  <si>
    <t>utm_zone</t>
  </si>
  <si>
    <t>utm_easting</t>
  </si>
  <si>
    <t>utm_northing</t>
  </si>
  <si>
    <t>elevation_m</t>
  </si>
  <si>
    <t>drill_type</t>
  </si>
  <si>
    <t>azimuth</t>
  </si>
  <si>
    <t>dip</t>
  </si>
  <si>
    <t>bedrock_depth_ft</t>
  </si>
  <si>
    <t>bedrock_depth_m</t>
  </si>
  <si>
    <t>end_depth</t>
  </si>
  <si>
    <t>end_depth_m</t>
  </si>
  <si>
    <t>driller</t>
  </si>
  <si>
    <t>driller_assistant</t>
  </si>
  <si>
    <t>drill_sampler</t>
  </si>
  <si>
    <t>drill_id</t>
  </si>
  <si>
    <t>compressor_1</t>
  </si>
  <si>
    <t>compressor_2</t>
  </si>
  <si>
    <t>booster</t>
  </si>
  <si>
    <t>hole_termination_reason</t>
  </si>
  <si>
    <t>casing_status</t>
  </si>
  <si>
    <t>end_date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</si>
  <si>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</si>
  <si>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</si>
  <si>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</si>
  <si>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</si>
  <si>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</si>
  <si>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</si>
  <si>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</si>
  <si>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</si>
  <si>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</si>
  <si>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</si>
  <si>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</si>
  <si>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</si>
  <si>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</si>
  <si>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</si>
  <si>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</si>
  <si>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</si>
  <si>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</si>
  <si>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</si>
  <si>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</si>
  <si>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</si>
  <si>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</si>
  <si>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</si>
  <si>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</si>
  <si>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</si>
  <si>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</si>
  <si>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</si>
  <si>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</si>
  <si>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</si>
  <si>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</si>
  <si>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</si>
  <si>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</si>
  <si>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</si>
  <si>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</si>
  <si>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</si>
  <si>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</si>
  <si>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</si>
  <si>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</si>
  <si>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</si>
  <si>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</si>
  <si>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</si>
  <si>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</si>
  <si>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</si>
  <si>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</si>
  <si>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</si>
  <si>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</si>
  <si>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</si>
  <si>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</si>
  <si>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</si>
  <si>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</si>
  <si>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</si>
  <si>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</si>
  <si>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</si>
  <si>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</si>
  <si>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</si>
  <si>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</si>
  <si>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</si>
  <si>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</si>
  <si>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</si>
  <si>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</si>
  <si>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</si>
  <si>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</si>
  <si>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</si>
  <si>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</si>
  <si>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</si>
  <si>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</si>
  <si>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</si>
  <si>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14:49:02</t>
  </si>
  <si>
    <t>WLFTRS23RAB002</t>
  </si>
  <si>
    <t>WLF</t>
  </si>
  <si>
    <t>Garmin GPS</t>
  </si>
  <si>
    <t>2023-07-07</t>
  </si>
  <si>
    <t>07N</t>
  </si>
  <si>
    <t>Rotary Air Blast</t>
  </si>
  <si>
    <t>Ground Conditions</t>
  </si>
  <si>
    <t>Removed</t>
  </si>
  <si>
    <t>WLFTRS23RAB003</t>
  </si>
  <si>
    <t>2023-07-08</t>
  </si>
  <si>
    <t>2023-07-09</t>
  </si>
  <si>
    <t>WLFTRS23RAB004</t>
  </si>
  <si>
    <t>2023-07-10</t>
  </si>
  <si>
    <t>2023-07-11</t>
  </si>
  <si>
    <t>05:27:28</t>
  </si>
  <si>
    <t>"G:\Shared drives\_fd-WHITE_GOLD_CORP\White Gold\Projects\WLF - Wolf\Surveys\Drilling\RAB\2023\XRF\Raw\chemistry-803261-2023-07-08-05-50-15.csv"</t>
  </si>
  <si>
    <t>05:27:46</t>
  </si>
  <si>
    <t>2367201</t>
  </si>
  <si>
    <t>05:31:41</t>
  </si>
  <si>
    <t>2367202</t>
  </si>
  <si>
    <t>05:34:29</t>
  </si>
  <si>
    <t>2367203</t>
  </si>
  <si>
    <t>05:36:01</t>
  </si>
  <si>
    <t>05:37:34</t>
  </si>
  <si>
    <t>2367205</t>
  </si>
  <si>
    <t>05:39:26</t>
  </si>
  <si>
    <t>2367206</t>
  </si>
  <si>
    <t>05:41:00</t>
  </si>
  <si>
    <t>2367207</t>
  </si>
  <si>
    <t>05:42:28</t>
  </si>
  <si>
    <t>2367208</t>
  </si>
  <si>
    <t>05:43:54</t>
  </si>
  <si>
    <t>05:45:18</t>
  </si>
  <si>
    <t>2367210</t>
  </si>
  <si>
    <t>05:46:36</t>
  </si>
  <si>
    <t>2367211</t>
  </si>
  <si>
    <t>05:48:07</t>
  </si>
  <si>
    <t>2367212</t>
  </si>
  <si>
    <t>06:00:54</t>
  </si>
  <si>
    <t>2367213</t>
  </si>
  <si>
    <t>06:02:17</t>
  </si>
  <si>
    <t>2367214</t>
  </si>
  <si>
    <t>06:03:39</t>
  </si>
  <si>
    <t>2367215</t>
  </si>
  <si>
    <t>06:05:50</t>
  </si>
  <si>
    <t>2367216</t>
  </si>
  <si>
    <t>06:07:14</t>
  </si>
  <si>
    <t>2367217</t>
  </si>
  <si>
    <t>06:08:46</t>
  </si>
  <si>
    <t>2367218</t>
  </si>
  <si>
    <t>06:10:31</t>
  </si>
  <si>
    <t>2367219</t>
  </si>
  <si>
    <t>06:12:06</t>
  </si>
  <si>
    <t>2367221</t>
  </si>
  <si>
    <t>06:13:29</t>
  </si>
  <si>
    <t>2367222</t>
  </si>
  <si>
    <t>06:39:38</t>
  </si>
  <si>
    <t>2367223</t>
  </si>
  <si>
    <t>06:41:01</t>
  </si>
  <si>
    <t>2367224</t>
  </si>
  <si>
    <t>06:42:21</t>
  </si>
  <si>
    <t>2367225</t>
  </si>
  <si>
    <t>06:43:40</t>
  </si>
  <si>
    <t>2367226</t>
  </si>
  <si>
    <t>06:45:01</t>
  </si>
  <si>
    <t>2367227</t>
  </si>
  <si>
    <t>06:46:23</t>
  </si>
  <si>
    <t>2367228</t>
  </si>
  <si>
    <t>06:47:42</t>
  </si>
  <si>
    <t>2367229</t>
  </si>
  <si>
    <t>06:49:07</t>
  </si>
  <si>
    <t>2367230</t>
  </si>
  <si>
    <t>06:50:28</t>
  </si>
  <si>
    <t>2367231</t>
  </si>
  <si>
    <t>06:51:50</t>
  </si>
  <si>
    <t>2367232</t>
  </si>
  <si>
    <t>06:53:09</t>
  </si>
  <si>
    <t>2367233</t>
  </si>
  <si>
    <t>06:54:48</t>
  </si>
  <si>
    <t>2367234</t>
  </si>
  <si>
    <t>06:56:13</t>
  </si>
  <si>
    <t>2367235</t>
  </si>
  <si>
    <t>06:57:36</t>
  </si>
  <si>
    <t>2367236</t>
  </si>
  <si>
    <t>06:58:57</t>
  </si>
  <si>
    <t>2367237</t>
  </si>
  <si>
    <t>07:00:28</t>
  </si>
  <si>
    <t>2367238</t>
  </si>
  <si>
    <t>07:01:47</t>
  </si>
  <si>
    <t>2367239</t>
  </si>
  <si>
    <t>07:03:11</t>
  </si>
  <si>
    <t>2367241</t>
  </si>
  <si>
    <t>07:04:30</t>
  </si>
  <si>
    <t>2367242</t>
  </si>
  <si>
    <t>07:05:52</t>
  </si>
  <si>
    <t>2367243</t>
  </si>
  <si>
    <t>07:07:13</t>
  </si>
  <si>
    <t>2367244</t>
  </si>
  <si>
    <t>07:08:39</t>
  </si>
  <si>
    <t>2367245</t>
  </si>
  <si>
    <t>07:10:05</t>
  </si>
  <si>
    <t>2367246</t>
  </si>
  <si>
    <t>07:23:08</t>
  </si>
  <si>
    <t>2367247</t>
  </si>
  <si>
    <t>07:24:28</t>
  </si>
  <si>
    <t>2367248</t>
  </si>
  <si>
    <t>07:25:56</t>
  </si>
  <si>
    <t>2367249</t>
  </si>
  <si>
    <t>07:27:24</t>
  </si>
  <si>
    <t>2367250</t>
  </si>
  <si>
    <t>07:29:01</t>
  </si>
  <si>
    <t>2367251</t>
  </si>
  <si>
    <t>07:30:22</t>
  </si>
  <si>
    <t>2367252</t>
  </si>
  <si>
    <t>07:31:44</t>
  </si>
  <si>
    <t>2367253</t>
  </si>
  <si>
    <t>07:33:09</t>
  </si>
  <si>
    <t>2367254</t>
  </si>
  <si>
    <t>07:34:32</t>
  </si>
  <si>
    <t>2367255</t>
  </si>
  <si>
    <t>07:35:55</t>
  </si>
  <si>
    <t>2367256</t>
  </si>
  <si>
    <t>07:37:15</t>
  </si>
  <si>
    <t>2367257</t>
  </si>
  <si>
    <t>07:38:34</t>
  </si>
  <si>
    <t>2367258</t>
  </si>
  <si>
    <t>07:39:55</t>
  </si>
  <si>
    <t>2367259</t>
  </si>
  <si>
    <t>07:41:15</t>
  </si>
  <si>
    <t>15:05:51</t>
  </si>
  <si>
    <t>2367261</t>
  </si>
  <si>
    <t>15:07:35</t>
  </si>
  <si>
    <t>2367262</t>
  </si>
  <si>
    <t>15:09:08</t>
  </si>
  <si>
    <t>2367263</t>
  </si>
  <si>
    <t>15:10:43</t>
  </si>
  <si>
    <t>15:12:07</t>
  </si>
  <si>
    <t>2367265</t>
  </si>
  <si>
    <t>15:14:06</t>
  </si>
  <si>
    <t>2367266</t>
  </si>
  <si>
    <t>15:15:30</t>
  </si>
  <si>
    <t>2367267</t>
  </si>
  <si>
    <t>15:16:52</t>
  </si>
  <si>
    <t>2367268</t>
  </si>
  <si>
    <t>15:18:14</t>
  </si>
  <si>
    <t>2367269</t>
  </si>
  <si>
    <t>15:19:51</t>
  </si>
  <si>
    <t>70</t>
  </si>
  <si>
    <t>2367270</t>
  </si>
  <si>
    <t>15:21:15</t>
  </si>
  <si>
    <t>71</t>
  </si>
  <si>
    <t>2367271</t>
  </si>
  <si>
    <t>15:27:24</t>
  </si>
  <si>
    <t>72</t>
  </si>
  <si>
    <t>2367272</t>
  </si>
  <si>
    <t>15:28:52</t>
  </si>
  <si>
    <t>73</t>
  </si>
  <si>
    <t>2367273</t>
  </si>
  <si>
    <t>15:30:18</t>
  </si>
  <si>
    <t>74</t>
  </si>
  <si>
    <t>2367274</t>
  </si>
  <si>
    <t>15:31:43</t>
  </si>
  <si>
    <t>75</t>
  </si>
  <si>
    <t>2367275</t>
  </si>
  <si>
    <t>15:33:12</t>
  </si>
  <si>
    <t>76</t>
  </si>
  <si>
    <t>2367276</t>
  </si>
  <si>
    <t>15:34:33</t>
  </si>
  <si>
    <t>77</t>
  </si>
  <si>
    <t>2367277</t>
  </si>
  <si>
    <t>15:35:56</t>
  </si>
  <si>
    <t>78</t>
  </si>
  <si>
    <t>2367278</t>
  </si>
  <si>
    <t>15:37:23</t>
  </si>
  <si>
    <t>79</t>
  </si>
  <si>
    <t>2367279</t>
  </si>
  <si>
    <t>15:38:47</t>
  </si>
  <si>
    <t>80</t>
  </si>
  <si>
    <t>2367281</t>
  </si>
  <si>
    <t>15:40:09</t>
  </si>
  <si>
    <t>81</t>
  </si>
  <si>
    <t>2367282</t>
  </si>
  <si>
    <t>16:32:03</t>
  </si>
  <si>
    <t>82</t>
  </si>
  <si>
    <t>2367283</t>
  </si>
  <si>
    <t>16:33:32</t>
  </si>
  <si>
    <t>83</t>
  </si>
  <si>
    <t>2367284</t>
  </si>
  <si>
    <t>16:35:00</t>
  </si>
  <si>
    <t>84</t>
  </si>
  <si>
    <t>2367285</t>
  </si>
  <si>
    <t>16:36:31</t>
  </si>
  <si>
    <t>85</t>
  </si>
  <si>
    <t>2367286</t>
  </si>
  <si>
    <t>16:37:53</t>
  </si>
  <si>
    <t>86</t>
  </si>
  <si>
    <t>2367287</t>
  </si>
  <si>
    <t>16:39:30</t>
  </si>
  <si>
    <t>87</t>
  </si>
  <si>
    <t>2367288</t>
  </si>
  <si>
    <t>16:40:52</t>
  </si>
  <si>
    <t>88</t>
  </si>
  <si>
    <t>2367289</t>
  </si>
  <si>
    <t>17:05:23</t>
  </si>
  <si>
    <t>89</t>
  </si>
  <si>
    <t>2367290</t>
  </si>
  <si>
    <t>17:06:47</t>
  </si>
  <si>
    <t>90</t>
  </si>
  <si>
    <t>2367291</t>
  </si>
  <si>
    <t>17:08:11</t>
  </si>
  <si>
    <t>91</t>
  </si>
  <si>
    <t>2367292</t>
  </si>
  <si>
    <t>17:58:37</t>
  </si>
  <si>
    <t>92</t>
  </si>
  <si>
    <t>2367293</t>
  </si>
  <si>
    <t>17:59:59</t>
  </si>
  <si>
    <t>93</t>
  </si>
  <si>
    <t>2367294</t>
  </si>
  <si>
    <t>18:01:23</t>
  </si>
  <si>
    <t>94</t>
  </si>
  <si>
    <t>14:41:41</t>
  </si>
  <si>
    <t>"G:\Shared drives\_fd-WHITE_GOLD_CORP\White Gold\Projects\WLF - Wolf\Surveys\Drilling\RAB\2023\XRF\Raw\chemistry-803261-2023-07-08-18-44-25.csv"</t>
  </si>
  <si>
    <t>2367295</t>
  </si>
  <si>
    <t>14:44:48</t>
  </si>
  <si>
    <t>2367296</t>
  </si>
  <si>
    <t>14:46:11</t>
  </si>
  <si>
    <t>2367297</t>
  </si>
  <si>
    <t>14:47:42</t>
  </si>
  <si>
    <t>2367298</t>
  </si>
  <si>
    <t>2367299</t>
  </si>
  <si>
    <t>14:51:36</t>
  </si>
  <si>
    <t>2367301</t>
  </si>
  <si>
    <t>14:52:58</t>
  </si>
  <si>
    <t>2367302</t>
  </si>
  <si>
    <t>14:54:25</t>
  </si>
  <si>
    <t>2367303</t>
  </si>
  <si>
    <t>14:55:46</t>
  </si>
  <si>
    <t>2367304</t>
  </si>
  <si>
    <t>14:57:09</t>
  </si>
  <si>
    <t>2367305</t>
  </si>
  <si>
    <t>14:58:26</t>
  </si>
  <si>
    <t>2367306</t>
  </si>
  <si>
    <t>15:00:06</t>
  </si>
  <si>
    <t>2367307</t>
  </si>
  <si>
    <t>15:01:25</t>
  </si>
  <si>
    <t>2367308</t>
  </si>
  <si>
    <t>15:02:53</t>
  </si>
  <si>
    <t>2367309</t>
  </si>
  <si>
    <t>15:04:20</t>
  </si>
  <si>
    <t>2367310</t>
  </si>
  <si>
    <t>15:05:52</t>
  </si>
  <si>
    <t>2367311</t>
  </si>
  <si>
    <t>15:07:16</t>
  </si>
  <si>
    <t>2367312</t>
  </si>
  <si>
    <t>15:10:03</t>
  </si>
  <si>
    <t>2367313</t>
  </si>
  <si>
    <t>15:13:08</t>
  </si>
  <si>
    <t>2367314</t>
  </si>
  <si>
    <t>15:14:28</t>
  </si>
  <si>
    <t>2367315</t>
  </si>
  <si>
    <t>15:15:46</t>
  </si>
  <si>
    <t>2367316</t>
  </si>
  <si>
    <t>15:17:16</t>
  </si>
  <si>
    <t>2367317</t>
  </si>
  <si>
    <t>15:18:39</t>
  </si>
  <si>
    <t>2367318</t>
  </si>
  <si>
    <t>15:21:02</t>
  </si>
  <si>
    <t>15:23:09</t>
  </si>
  <si>
    <t>2367319</t>
  </si>
  <si>
    <t>15:24:41</t>
  </si>
  <si>
    <t>2367321</t>
  </si>
  <si>
    <t>16:20:44</t>
  </si>
  <si>
    <t>2367322</t>
  </si>
  <si>
    <t>16:22:28</t>
  </si>
  <si>
    <t>16:23:49</t>
  </si>
  <si>
    <t>2367324</t>
  </si>
  <si>
    <t>16:25:10</t>
  </si>
  <si>
    <t>2367325</t>
  </si>
  <si>
    <t>16:26:34</t>
  </si>
  <si>
    <t>2367326</t>
  </si>
  <si>
    <t>16:27:57</t>
  </si>
  <si>
    <t>2367327</t>
  </si>
  <si>
    <t>16:29:20</t>
  </si>
  <si>
    <t>2367328</t>
  </si>
  <si>
    <t>18:12:42</t>
  </si>
  <si>
    <t>2367329</t>
  </si>
  <si>
    <t>18:14:04</t>
  </si>
  <si>
    <t>2367330</t>
  </si>
  <si>
    <t>18:15:26</t>
  </si>
  <si>
    <t>2367331</t>
  </si>
  <si>
    <t>18:17:21</t>
  </si>
  <si>
    <t>2367332</t>
  </si>
  <si>
    <t>18:20:10</t>
  </si>
  <si>
    <t>2367333</t>
  </si>
  <si>
    <t>18:21:54</t>
  </si>
  <si>
    <t>2367334</t>
  </si>
  <si>
    <t>18:23:31</t>
  </si>
  <si>
    <t>2367335</t>
  </si>
  <si>
    <t>18:26:25</t>
  </si>
  <si>
    <t>2367336</t>
  </si>
  <si>
    <t>18:27:48</t>
  </si>
  <si>
    <t>2367337</t>
  </si>
  <si>
    <t>18:42:44</t>
  </si>
  <si>
    <t>2367220</t>
  </si>
  <si>
    <t>WLFTRS23RAB001</t>
  </si>
  <si>
    <t>Ayga Sekyere</t>
  </si>
  <si>
    <t>2023-07-05</t>
  </si>
  <si>
    <t>CDN-GS-P5H</t>
  </si>
  <si>
    <t>2367240</t>
  </si>
  <si>
    <t>2023-07-06</t>
  </si>
  <si>
    <t>Coarse Blank</t>
  </si>
  <si>
    <t>Damp</t>
  </si>
  <si>
    <t>Dry</t>
  </si>
  <si>
    <t>2367204</t>
  </si>
  <si>
    <t>Open hole</t>
  </si>
  <si>
    <t>2367209</t>
  </si>
  <si>
    <t>EOH</t>
  </si>
  <si>
    <t>2367260</t>
  </si>
  <si>
    <t>2367280</t>
  </si>
  <si>
    <t>Agya Sekyere</t>
  </si>
  <si>
    <t>2367264</t>
  </si>
  <si>
    <t>Hit water at the end of the rod</t>
  </si>
  <si>
    <t>Wet</t>
  </si>
  <si>
    <t>Lots of ground water and chips; E.O.H</t>
  </si>
  <si>
    <t>2367300</t>
  </si>
  <si>
    <t>2367340</t>
  </si>
  <si>
    <t xml:space="preserve">Hit ground water </t>
  </si>
  <si>
    <t>2367320</t>
  </si>
  <si>
    <t>2367323</t>
  </si>
  <si>
    <t>2367338</t>
  </si>
  <si>
    <t>2367339</t>
  </si>
  <si>
    <t>2367341</t>
  </si>
  <si>
    <t>2367342</t>
  </si>
  <si>
    <t>2367343</t>
  </si>
  <si>
    <t>2367344</t>
  </si>
  <si>
    <t>2367345</t>
  </si>
  <si>
    <t>2367346</t>
  </si>
  <si>
    <t>2367347</t>
  </si>
  <si>
    <t>2367348</t>
  </si>
  <si>
    <t>2367349</t>
  </si>
  <si>
    <t>2367350</t>
  </si>
  <si>
    <t>2367351</t>
  </si>
  <si>
    <t>2367352</t>
  </si>
  <si>
    <t>2367353</t>
  </si>
  <si>
    <t>2367354</t>
  </si>
  <si>
    <t>2367355</t>
  </si>
  <si>
    <t>2367356</t>
  </si>
  <si>
    <t>2367357</t>
  </si>
  <si>
    <t>2367358</t>
  </si>
  <si>
    <t>E.O.H</t>
  </si>
  <si>
    <t>13:23:50</t>
  </si>
  <si>
    <t>"G:\Shared drives\_fd-WHITE_GOLD_CORP\White Gold\Projects\WLF - Wolf\Surveys\Drilling\RAB\2023\XRF\Raw\chemistry-803261-2023-07-09-14-36-05.csv"</t>
  </si>
  <si>
    <t>13:24:42</t>
  </si>
  <si>
    <t>13:26:12</t>
  </si>
  <si>
    <t>13:27:36</t>
  </si>
  <si>
    <t>13:29:02</t>
  </si>
  <si>
    <t>13:30:25</t>
  </si>
  <si>
    <t>13:31:51</t>
  </si>
  <si>
    <t>13:33:23</t>
  </si>
  <si>
    <t>13:34:53</t>
  </si>
  <si>
    <t>13:36:16</t>
  </si>
  <si>
    <t>13:37:44</t>
  </si>
  <si>
    <t>13:39:36</t>
  </si>
  <si>
    <t>13:41:12</t>
  </si>
  <si>
    <t>13:42:46</t>
  </si>
  <si>
    <t>13:44:14</t>
  </si>
  <si>
    <t>13:45:48</t>
  </si>
  <si>
    <t>13:47:10</t>
  </si>
  <si>
    <t>13:48:39</t>
  </si>
  <si>
    <t>14:31:32</t>
  </si>
  <si>
    <t>14:33:00</t>
  </si>
  <si>
    <t>14:34:30</t>
  </si>
  <si>
    <t>19:10:40</t>
  </si>
  <si>
    <t>"G:\Shared drives\_fd-WHITE_GOLD_CORP\White Gold\Projects\WLF - Wolf\Surveys\Drilling\RAB\2023\XRF\Raw\chemistry-803261-2023-07-10-20-15-03.csv"</t>
  </si>
  <si>
    <t>2367359</t>
  </si>
  <si>
    <t>19:11:31</t>
  </si>
  <si>
    <t>2367361</t>
  </si>
  <si>
    <t>19:13:01</t>
  </si>
  <si>
    <t>19:14:35</t>
  </si>
  <si>
    <t>2367363</t>
  </si>
  <si>
    <t>19:15:54</t>
  </si>
  <si>
    <t>2367364</t>
  </si>
  <si>
    <t>19:17:22</t>
  </si>
  <si>
    <t>2367365</t>
  </si>
  <si>
    <t>19:19:16</t>
  </si>
  <si>
    <t>2367366</t>
  </si>
  <si>
    <t>19:20:41</t>
  </si>
  <si>
    <t>2367367</t>
  </si>
  <si>
    <t>19:22:03</t>
  </si>
  <si>
    <t>2367368</t>
  </si>
  <si>
    <t>19:23:23</t>
  </si>
  <si>
    <t>2367369</t>
  </si>
  <si>
    <t>19:24:47</t>
  </si>
  <si>
    <t>2367370</t>
  </si>
  <si>
    <t>19:26:07</t>
  </si>
  <si>
    <t>2367371</t>
  </si>
  <si>
    <t>19:27:29</t>
  </si>
  <si>
    <t>2367372</t>
  </si>
  <si>
    <t>19:29:11</t>
  </si>
  <si>
    <t>2367373</t>
  </si>
  <si>
    <t>19:30:32</t>
  </si>
  <si>
    <t>2367374</t>
  </si>
  <si>
    <t>19:34:24</t>
  </si>
  <si>
    <t>2367375</t>
  </si>
  <si>
    <t>19:35:48</t>
  </si>
  <si>
    <t>2367376</t>
  </si>
  <si>
    <t>19:37:08</t>
  </si>
  <si>
    <t>2367377</t>
  </si>
  <si>
    <t>19:38:51</t>
  </si>
  <si>
    <t>2367378</t>
  </si>
  <si>
    <t>19:40:27</t>
  </si>
  <si>
    <t>2367379</t>
  </si>
  <si>
    <t>19:42:01</t>
  </si>
  <si>
    <t>2367381</t>
  </si>
  <si>
    <t>19:45:21</t>
  </si>
  <si>
    <t>2367382</t>
  </si>
  <si>
    <t>19:46:56</t>
  </si>
  <si>
    <t>2367383</t>
  </si>
  <si>
    <t>19:48:14</t>
  </si>
  <si>
    <t>2367384</t>
  </si>
  <si>
    <t>19:50:05</t>
  </si>
  <si>
    <t>2367385</t>
  </si>
  <si>
    <t>19:51:38</t>
  </si>
  <si>
    <t>2367386</t>
  </si>
  <si>
    <t>19:53:05</t>
  </si>
  <si>
    <t>2367387</t>
  </si>
  <si>
    <t>19:54:56</t>
  </si>
  <si>
    <t>2367388</t>
  </si>
  <si>
    <t>19:56:29</t>
  </si>
  <si>
    <t>2367389</t>
  </si>
  <si>
    <t>19:57:58</t>
  </si>
  <si>
    <t>2367390</t>
  </si>
  <si>
    <t>20:00:08</t>
  </si>
  <si>
    <t>2367391</t>
  </si>
  <si>
    <t>20:02:13</t>
  </si>
  <si>
    <t>2367392</t>
  </si>
  <si>
    <t>20:03:44</t>
  </si>
  <si>
    <t>2367393</t>
  </si>
  <si>
    <t>20:05:09</t>
  </si>
  <si>
    <t>2367394</t>
  </si>
  <si>
    <t>20:06:31</t>
  </si>
  <si>
    <t>2367395</t>
  </si>
  <si>
    <t>20:07:52</t>
  </si>
  <si>
    <t>2367396</t>
  </si>
  <si>
    <t>20:09:25</t>
  </si>
  <si>
    <t>2367397</t>
  </si>
  <si>
    <t>20:11:27</t>
  </si>
  <si>
    <t>19:39:32</t>
  </si>
  <si>
    <t>"G:\Shared drives\_fd-WHITE_GOLD_CORP\White Gold\Projects\WLF - Wolf\Surveys\Drilling\RAB\2023\XRF\Raw\chemistry-803261-2023-07-11-20-05-40.csv"</t>
  </si>
  <si>
    <t>2367398</t>
  </si>
  <si>
    <t>19:40:51</t>
  </si>
  <si>
    <t>2367399</t>
  </si>
  <si>
    <t>19:42:22</t>
  </si>
  <si>
    <t>2367401</t>
  </si>
  <si>
    <t>19:44:24</t>
  </si>
  <si>
    <t>2367402</t>
  </si>
  <si>
    <t>19:46:09</t>
  </si>
  <si>
    <t>2367403</t>
  </si>
  <si>
    <t>19:47:54</t>
  </si>
  <si>
    <t>2367404</t>
  </si>
  <si>
    <t>19:50:17</t>
  </si>
  <si>
    <t>2367405</t>
  </si>
  <si>
    <t>19:54:47</t>
  </si>
  <si>
    <t>2367406</t>
  </si>
  <si>
    <t>19:56:13</t>
  </si>
  <si>
    <t>2367407</t>
  </si>
  <si>
    <t>19:59:14</t>
  </si>
  <si>
    <t>2367360</t>
  </si>
  <si>
    <t>Zachary Rowe</t>
  </si>
  <si>
    <t>2367400</t>
  </si>
  <si>
    <t>2367362</t>
  </si>
  <si>
    <t xml:space="preserve">Open hole </t>
  </si>
  <si>
    <t>2367380</t>
  </si>
  <si>
    <t>4 feet of rod drilled  EOH</t>
  </si>
  <si>
    <t>Diorite</t>
  </si>
  <si>
    <t>Medium to dark grey, light oxidation, moderate sulfides, moderate quartz.</t>
  </si>
  <si>
    <t>Andesite</t>
  </si>
  <si>
    <t>Dark to medium grey, weak oxidation, moderate sulfides, trace quartz.</t>
  </si>
  <si>
    <t>Medium to dark grey, very light oxidation, some sulfides, moderate quartz.</t>
  </si>
  <si>
    <t>Dark grey with dark purple hues, light oxidation  trace sulfides, trace quartz.</t>
  </si>
  <si>
    <t xml:space="preserve">Medium grey, moderate oxidation, trace sulfides, some quartz, some light green staining in quartz </t>
  </si>
  <si>
    <t>Medium to dark grey, light oxidation, trace sulfides, trace quartz.</t>
  </si>
  <si>
    <t xml:space="preserve">Dark grey, some clay, light oxidation, trace sulfides, trace quartz </t>
  </si>
  <si>
    <t>Medium grey, moderate oxidation, trace sulfides, moderate quartz.</t>
  </si>
  <si>
    <t>Medium grey, moderate oxidation, some sulfides, some quartz.</t>
  </si>
  <si>
    <t>Dark grey, light oxidation, some sulfides, trace quartz.</t>
  </si>
  <si>
    <t>Medium to dark grey, moderate oxidation, some sulfides, some quartz.</t>
  </si>
  <si>
    <t>Medium to dark grey, trace oxidation, trace sulfides, trace quartz.</t>
  </si>
  <si>
    <t>Medium grey, moderate oxidation, some sulfides, some quartz, trace hematite.</t>
  </si>
  <si>
    <t>Medium grey, trace oxidation, trace sulfides trace quartz.</t>
  </si>
  <si>
    <t>Medium to dark grey, light oxidation, trace sulfides, some quartz.</t>
  </si>
  <si>
    <t>Medium to dark grey, light oxidation, trace quartz.</t>
  </si>
  <si>
    <t>Medium great, very light oxidation, trace quartz.</t>
  </si>
  <si>
    <t>Light grey to white, speckles of black, white clay, moderate quartz, some oxidation.</t>
  </si>
  <si>
    <t>Overburden</t>
  </si>
  <si>
    <t xml:space="preserve">Medium to dark grey, light oxidation, some quartz, some sulfides. </t>
  </si>
  <si>
    <t>Medium grey and white, moderate oxidation, some sulfides, significant quartz.</t>
  </si>
  <si>
    <t>Light grey and white, Heavy oxidation, significant quartz.</t>
  </si>
  <si>
    <t>Quartz</t>
  </si>
  <si>
    <t>Grey to white, light oxidation, moderate sulfides.</t>
  </si>
  <si>
    <t>White to light grey, moderate oxidation, trace sulfides.</t>
  </si>
  <si>
    <t>Wgt</t>
  </si>
  <si>
    <t>Au</t>
  </si>
  <si>
    <t>Mo</t>
  </si>
  <si>
    <t>Cu</t>
  </si>
  <si>
    <t>Pb</t>
  </si>
  <si>
    <t>Zn</t>
  </si>
  <si>
    <t>Ag</t>
  </si>
  <si>
    <t>Ni</t>
  </si>
  <si>
    <t>Co</t>
  </si>
  <si>
    <t>Mn</t>
  </si>
  <si>
    <t>Fe</t>
  </si>
  <si>
    <t>As</t>
  </si>
  <si>
    <t>U</t>
  </si>
  <si>
    <t>Th</t>
  </si>
  <si>
    <t>Sr</t>
  </si>
  <si>
    <t>Cd</t>
  </si>
  <si>
    <t>Sb</t>
  </si>
  <si>
    <t>Bi</t>
  </si>
  <si>
    <t>V</t>
  </si>
  <si>
    <t>Ca</t>
  </si>
  <si>
    <t>P</t>
  </si>
  <si>
    <t>La</t>
  </si>
  <si>
    <t>Cr</t>
  </si>
  <si>
    <t>Mg</t>
  </si>
  <si>
    <t>Ba</t>
  </si>
  <si>
    <t>Ti</t>
  </si>
  <si>
    <t>Al</t>
  </si>
  <si>
    <t>Na</t>
  </si>
  <si>
    <t>K</t>
  </si>
  <si>
    <t>W</t>
  </si>
  <si>
    <t>Zr</t>
  </si>
  <si>
    <t>Sn</t>
  </si>
  <si>
    <t>Be</t>
  </si>
  <si>
    <t>Sc</t>
  </si>
  <si>
    <t>S</t>
  </si>
  <si>
    <t>Y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</si>
  <si>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</si>
  <si>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</si>
  <si>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</si>
  <si>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</si>
  <si>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</si>
  <si>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</si>
  <si>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</si>
  <si>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</si>
  <si>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</si>
  <si>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</si>
  <si>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</si>
  <si>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</si>
  <si>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</si>
  <si>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</si>
  <si>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Li</t>
  </si>
  <si>
    <t>Rb</t>
  </si>
  <si>
    <t>Ta</t>
  </si>
  <si>
    <t>Nb</t>
  </si>
  <si>
    <t>Cs</t>
  </si>
  <si>
    <t>Ga</t>
  </si>
  <si>
    <t>In</t>
  </si>
  <si>
    <t>Re</t>
  </si>
  <si>
    <t>Se</t>
  </si>
  <si>
    <t>Te</t>
  </si>
  <si>
    <t>Tl</t>
  </si>
  <si>
    <t>KG</t>
  </si>
  <si>
    <t>PPM</t>
  </si>
  <si>
    <t>PPB</t>
  </si>
  <si>
    <t>%</t>
  </si>
  <si>
    <t>CERTIFICATE</t>
  </si>
  <si>
    <t>&lt;0.002</t>
  </si>
  <si>
    <t>&lt;0.01</t>
  </si>
  <si>
    <t>Au_final_gpt</t>
  </si>
  <si>
    <t>g x w</t>
  </si>
  <si>
    <t>Au average</t>
  </si>
  <si>
    <t>WHI23000132</t>
  </si>
  <si>
    <t>CDN-GS-7M</t>
  </si>
  <si>
    <t>PASS</t>
  </si>
  <si>
    <t>Width</t>
  </si>
  <si>
    <t>0.59 g/t Au over 10.67m (18.29-27.43)</t>
  </si>
  <si>
    <t>WHI23000131</t>
  </si>
  <si>
    <t>&lt;0.3</t>
  </si>
  <si>
    <t>&lt;0.04</t>
  </si>
  <si>
    <t>&lt;0.005</t>
  </si>
  <si>
    <t>&lt;20</t>
  </si>
  <si>
    <t>&lt;0.1</t>
  </si>
  <si>
    <t>&gt;200.0</t>
  </si>
  <si>
    <t>0.13 g/t Au over 27.43m (0-27.43m)</t>
  </si>
  <si>
    <t>WHI23000195</t>
  </si>
  <si>
    <t>WHI23000196</t>
  </si>
  <si>
    <t>&lt;0.05</t>
  </si>
  <si>
    <t>&gt;10000.0</t>
  </si>
  <si>
    <t>&lt;1</t>
  </si>
  <si>
    <t>Zn_%</t>
  </si>
  <si>
    <t>BLANK</t>
  </si>
  <si>
    <t>STANDARD ME-1308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</si>
</sst>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5" borderId="0" xfId="0" applyFont="1" applyFill="1"/>
    <xf numFmtId="0" fontId="4" fillId="5" borderId="0" xfId="0" applyFont="1" applyFill="1"/>
  </cellXfs>
  <cellStyles count="1">
    <cellStyle name="Normal" xfId="0" builtinId="0"/>
  </cellStyles>
  <dxfs count="259"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Consolas"/>
        <family val="3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8EC1168-E352-409C-B788-AC036034EBF2}" name="Collars" displayName="Collars" ref="A1:AA5" totalsRowShown="0" headerRowDxfId="258" dataDxfId="257">
  <autoFilter ref="A1:AA5" xr:uid="{48EC1168-E352-409C-B788-AC036034EBF2}"/>
  <tableColumns count="27">
    <tableColumn id="1" xr3:uid="{11ED36B5-61CA-4AA6-9486-FB2702CE8187}" name="hole_id" dataDxfId="256"/>
    <tableColumn id="2" xr3:uid="{3633177C-ED8B-40B6-9E3A-5A7CA535F320}" name="project_id" dataDxfId="255"/>
    <tableColumn id="3" xr3:uid="{B5ACCD20-0D63-485F-97C3-140A1C1A8E70}" name="collar_survey_method" dataDxfId="254"/>
    <tableColumn id="4" xr3:uid="{A0E96107-218E-44A9-A8D3-8A85F1852080}" name="hole_start_date" dataDxfId="253"/>
    <tableColumn id="5" xr3:uid="{31FD6AE6-9C5A-4DF0-8FD5-08CA541EF95C}" name="utm_zone" dataDxfId="252"/>
    <tableColumn id="6" xr3:uid="{4B1FB6C3-33D3-4ADD-BD2D-0CB7353F9A00}" name="utm_easting" dataDxfId="251"/>
    <tableColumn id="7" xr3:uid="{7FD50DDC-780F-4C15-AAE1-2CC602D4A3D0}" name="utm_northing" dataDxfId="250"/>
    <tableColumn id="8" xr3:uid="{2822182B-F88B-4C7C-9BD4-1B45446D8952}" name="elevation_m" dataDxfId="249"/>
    <tableColumn id="9" xr3:uid="{B6821A36-FA99-419D-91F9-138CC5BC0903}" name="longitude" dataDxfId="248"/>
    <tableColumn id="10" xr3:uid="{5606ACC2-D1FF-4118-967B-23EAB1D386CE}" name="latitude" dataDxfId="247"/>
    <tableColumn id="11" xr3:uid="{DF9ADD99-BDA0-4EB5-8FAF-AACE8DDBAB08}" name="drill_type" dataDxfId="246"/>
    <tableColumn id="12" xr3:uid="{A7AFE91D-6C2D-4B92-927B-B7F9AC6579B6}" name="azimuth" dataDxfId="245"/>
    <tableColumn id="13" xr3:uid="{79F9C825-0E58-4DE3-804D-4A44C9C1A74B}" name="dip" dataDxfId="244"/>
    <tableColumn id="14" xr3:uid="{1AF7E075-6D70-401B-8F49-2C85FDFB82EA}" name="bedrock_depth_ft" dataDxfId="243"/>
    <tableColumn id="15" xr3:uid="{A4167605-AD84-406B-B426-B6A88DE74E1E}" name="bedrock_depth_m" dataDxfId="242"/>
    <tableColumn id="16" xr3:uid="{7A4F6206-5E46-4956-AE25-EBA8E6724690}" name="end_depth" dataDxfId="241"/>
    <tableColumn id="17" xr3:uid="{95FF229B-1C38-4644-843A-D58FFA8D9672}" name="end_depth_m" dataDxfId="240"/>
    <tableColumn id="18" xr3:uid="{EE39B0F8-377C-43FA-946A-58A45DFA2194}" name="driller" dataDxfId="239"/>
    <tableColumn id="19" xr3:uid="{DE062D47-16B2-4D00-87F1-76FD772876F9}" name="driller_assistant" dataDxfId="238"/>
    <tableColumn id="20" xr3:uid="{D34FC0F8-47F8-4969-AA66-7E188658229D}" name="drill_sampler" dataDxfId="237"/>
    <tableColumn id="21" xr3:uid="{A3C71E71-CE26-45D6-A98A-CB89B7326BA6}" name="drill_id" dataDxfId="236"/>
    <tableColumn id="22" xr3:uid="{E9DFC732-282A-44A1-BC5E-A3ADEE7A6CB0}" name="compressor_1" dataDxfId="235"/>
    <tableColumn id="23" xr3:uid="{4DF46EF3-439F-4E38-A222-23AA668AAE73}" name="compressor_2" dataDxfId="234"/>
    <tableColumn id="24" xr3:uid="{C293476A-2215-42B0-A03E-B50C1A300FC5}" name="booster" dataDxfId="233"/>
    <tableColumn id="25" xr3:uid="{FB4B2B45-D3CE-4B1C-BBBD-24237C32DC4D}" name="hole_termination_reason" dataDxfId="232"/>
    <tableColumn id="26" xr3:uid="{57A4BAF7-ADC0-4A53-B65A-3E051C4886E4}" name="casing_status" dataDxfId="231"/>
    <tableColumn id="27" xr3:uid="{8C3E3167-44DC-460D-878A-6AEC6CF7F6CB}" name="end_date" dataDxfId="23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8C84A5-DDD0-4315-8E3A-BA5B449B1D49}" name="Samples" displayName="Samples" ref="A1:CE209" totalsRowShown="0" headerRowDxfId="229" dataDxfId="228">
  <autoFilter ref="A1:CE209" xr:uid="{6B8C84A5-DDD0-4315-8E3A-BA5B449B1D49}"/>
  <tableColumns count="83">
    <tableColumn id="1" xr3:uid="{7A5F0CC8-D508-47B0-8570-6A289E0E6242}" name="sample_id" dataDxfId="227"/>
    <tableColumn id="2" xr3:uid="{A1E67917-8E56-4AD7-970A-49CE0BD496DD}" name="project_id" dataDxfId="226"/>
    <tableColumn id="3" xr3:uid="{E027C87B-AB8F-4D78-B562-BB3FC0C872D6}" name="hole_id" dataDxfId="225"/>
    <tableColumn id="4" xr3:uid="{3604421E-AD2E-45D1-91F0-6FA44E568A59}" name="from_ft" dataDxfId="224"/>
    <tableColumn id="5" xr3:uid="{4393141E-3F5A-44DC-BC03-A7BE0A5D0835}" name="from_m" dataDxfId="223"/>
    <tableColumn id="6" xr3:uid="{487EA1D2-2EA5-49CC-8354-C0F61C6DE6DE}" name="to_ft" dataDxfId="222"/>
    <tableColumn id="7" xr3:uid="{B051BEC9-4D18-44A7-BE82-ADD33D029592}" name="to_m" dataDxfId="221"/>
    <tableColumn id="83" xr3:uid="{B51D5DC9-7AA4-4639-8F52-6AF3BDAD3CDD}" name="Width" dataDxfId="220">
      <calculatedColumnFormula>Samples[[#This Row],[to_m]]-Samples[[#This Row],[from_m]]</calculatedColumnFormula>
    </tableColumn>
    <tableColumn id="8" xr3:uid="{2116534B-D516-45EF-8F73-E11597FF30D2}" name="technician_id" dataDxfId="219"/>
    <tableColumn id="9" xr3:uid="{1B0A6F1D-0FC0-467E-92F8-FD304FAAD66B}" name="sample_date" dataDxfId="218"/>
    <tableColumn id="10" xr3:uid="{1A226AB0-F47C-4F14-854B-5F609AEA0261}" name="recovery_litres" dataDxfId="217"/>
    <tableColumn id="11" xr3:uid="{026E0EF0-90B0-4864-B16C-D987D59C4C01}" name="sample_condition" dataDxfId="216"/>
    <tableColumn id="12" xr3:uid="{31F6A366-B066-42A4-A8A8-79C07A981866}" name="duplicate_of_id" dataDxfId="215"/>
    <tableColumn id="13" xr3:uid="{25A31D4A-F6CF-4FA4-BFF6-7628B43EDFED}" name="blank_material" dataDxfId="214"/>
    <tableColumn id="14" xr3:uid="{8856BA42-B453-4A16-BF92-13A9654A81B6}" name="standard_material" dataDxfId="213"/>
    <tableColumn id="15" xr3:uid="{A531D800-4BC3-4DC0-9E85-5B4B6DB2FC7A}" name="remarks" dataDxfId="212"/>
    <tableColumn id="78" xr3:uid="{6E8DE15C-01F0-4610-ADE7-C49F9384B82E}" name="CERTIFICATE" dataDxfId="211"/>
    <tableColumn id="16" xr3:uid="{C30828E2-7563-4FDD-AAE4-518914432251}" name="shipment_bag_id" dataDxfId="210"/>
    <tableColumn id="80" xr3:uid="{AE867AFF-9828-4588-B1C4-A746B32D1834}" name="Au_final_gpt" dataDxfId="209"/>
    <tableColumn id="81" xr3:uid="{4500A766-55AA-4E97-9E91-38B28FEFC0D7}" name="g x w" dataDxfId="208">
      <calculatedColumnFormula>Samples[[#This Row],[Au_final_gpt]]*Samples[[#This Row],[Width]]</calculatedColumnFormula>
    </tableColumn>
    <tableColumn id="82" xr3:uid="{7D3CC7CE-1C03-459E-A71A-FC1FA8D14981}" name="Au average" dataDxfId="207"/>
    <tableColumn id="17" xr3:uid="{B04DF6C4-46D1-43ED-9CAE-F53B79563BD1}" name="Wgt" dataDxfId="206"/>
    <tableColumn id="18" xr3:uid="{AC9B0065-F3AF-4534-BEC7-2052E50BF2D8}" name="Au" dataDxfId="205"/>
    <tableColumn id="19" xr3:uid="{C2CEB039-E6B4-4DEB-805B-A30A7B1AD609}" name="Mo" dataDxfId="204"/>
    <tableColumn id="20" xr3:uid="{BA2EBDB9-B19A-4A3E-9ADE-8F8EAE2A31E7}" name="Cu" dataDxfId="203"/>
    <tableColumn id="21" xr3:uid="{BE39F163-D0CF-4552-8B89-96D199F67407}" name="Pb" dataDxfId="202"/>
    <tableColumn id="22" xr3:uid="{404274D7-8E5C-4DAD-8590-65C5DA199599}" name="Zn" dataDxfId="201"/>
    <tableColumn id="23" xr3:uid="{31A139E1-B552-4124-84C5-DA639D3A1EF7}" name="Ag" dataDxfId="200"/>
    <tableColumn id="24" xr3:uid="{758EDFE7-055B-4731-940B-C09BAE44042C}" name="Ni" dataDxfId="199"/>
    <tableColumn id="25" xr3:uid="{4E85CA33-7D46-44A8-91AD-CCA04D4B626A}" name="Co" dataDxfId="198"/>
    <tableColumn id="26" xr3:uid="{5DD7CDE1-32FE-4ECF-ABFA-6F7ED841E2D7}" name="Mn" dataDxfId="197"/>
    <tableColumn id="27" xr3:uid="{6E2851ED-C103-420D-9AA3-777F3121BCE0}" name="Fe" dataDxfId="196"/>
    <tableColumn id="28" xr3:uid="{667D1AB8-3BC0-459C-A022-B9AD5BF11884}" name="As" dataDxfId="195"/>
    <tableColumn id="29" xr3:uid="{EE8F32FE-85F9-4515-81C7-7382D3F79E0D}" name="U" dataDxfId="194"/>
    <tableColumn id="30" xr3:uid="{C9BD9111-7EFA-44F6-890F-1ABC97413D8C}" name="Th" dataDxfId="193"/>
    <tableColumn id="31" xr3:uid="{70070D94-31ED-438E-86EF-8B345739ABEC}" name="Sr" dataDxfId="192"/>
    <tableColumn id="32" xr3:uid="{2B0AF87D-2A83-438F-8D9B-F939A750DD6C}" name="Cd" dataDxfId="191"/>
    <tableColumn id="33" xr3:uid="{6B00A26B-2E56-4577-A36C-B33EF681D403}" name="Sb" dataDxfId="190"/>
    <tableColumn id="34" xr3:uid="{631E3F63-2011-49CC-936F-8DB0DF9B7160}" name="Bi" dataDxfId="189"/>
    <tableColumn id="35" xr3:uid="{FBA7D1E0-889D-4016-B300-783E11B88E14}" name="V" dataDxfId="188"/>
    <tableColumn id="36" xr3:uid="{19CBD2A9-22D8-4A15-A8C6-BE0371BE8984}" name="Ca" dataDxfId="187"/>
    <tableColumn id="37" xr3:uid="{1C8A3C7B-E08D-4B52-BEE1-1B5F415376DF}" name="P" dataDxfId="186"/>
    <tableColumn id="38" xr3:uid="{4F1AC0FA-DAD7-4CF2-B3CA-FF5F89CA2D78}" name="La" dataDxfId="185"/>
    <tableColumn id="39" xr3:uid="{50264538-78E4-4AE7-A4D0-C3F4B072289C}" name="Cr" dataDxfId="184"/>
    <tableColumn id="40" xr3:uid="{1CB2F176-FA45-4F06-B67B-A773749F4A2C}" name="Mg" dataDxfId="183"/>
    <tableColumn id="41" xr3:uid="{1026B3CE-B370-47B0-904A-649829028F31}" name="Ba" dataDxfId="182"/>
    <tableColumn id="42" xr3:uid="{5D50BE92-6600-4D05-9860-EC67CFD0A6C5}" name="Ti" dataDxfId="181"/>
    <tableColumn id="43" xr3:uid="{5AD4712F-31D5-46D1-8D25-EEBAC9B08717}" name="Al" dataDxfId="180"/>
    <tableColumn id="44" xr3:uid="{9409E347-EEDA-4010-B0B6-752364BB0D7B}" name="Na" dataDxfId="179"/>
    <tableColumn id="45" xr3:uid="{EA4F7B0E-AFE3-43CB-8674-C5F9D1E3877F}" name="K" dataDxfId="178"/>
    <tableColumn id="46" xr3:uid="{D8BBE56D-DEC9-4B31-AC2B-86184312B0AB}" name="W" dataDxfId="177"/>
    <tableColumn id="47" xr3:uid="{E4A1A310-E254-4702-9E34-BA1046030CFE}" name="Zr" dataDxfId="176"/>
    <tableColumn id="48" xr3:uid="{33757A9A-1FCE-480A-90D2-D687156D62DB}" name="Sn" dataDxfId="175"/>
    <tableColumn id="49" xr3:uid="{90AF9126-FD10-4F64-8D3C-F516A815057D}" name="Be" dataDxfId="174"/>
    <tableColumn id="50" xr3:uid="{7BF9A130-F32F-4357-998A-A6E17700F026}" name="Sc" dataDxfId="173"/>
    <tableColumn id="51" xr3:uid="{DF6C6CC9-AA28-4240-8DE5-D5D1E9D7968F}" name="S" dataDxfId="172"/>
    <tableColumn id="52" xr3:uid="{B177D492-E145-4716-898D-63A07DE06710}" name="Y" dataDxfId="171"/>
    <tableColumn id="53" xr3:uid="{2DAD8700-DAA1-4348-BAA8-B245591E3894}" name="Ce" dataDxfId="170"/>
    <tableColumn id="54" xr3:uid="{C31A4BCD-6403-4B68-8B88-5272A61809DC}" name="Pr" dataDxfId="169"/>
    <tableColumn id="55" xr3:uid="{3F24B8BB-5893-41DC-8D99-5C6246AEB56B}" name="Nd" dataDxfId="168"/>
    <tableColumn id="56" xr3:uid="{C777E4AE-F817-403E-A322-61846F442316}" name="Sm" dataDxfId="167"/>
    <tableColumn id="57" xr3:uid="{F9B643BA-EAF3-4F74-B9B1-2F3C5ABF2AD9}" name="Eu" dataDxfId="166"/>
    <tableColumn id="58" xr3:uid="{AC4036C2-BB37-4E9E-BFE4-67CE2436BA9B}" name="Gd" dataDxfId="165"/>
    <tableColumn id="59" xr3:uid="{09149A78-AD60-453C-918D-74C3FC06BBE7}" name="Tb" dataDxfId="164"/>
    <tableColumn id="60" xr3:uid="{04F370ED-ED6A-4C07-9C54-27A395AA96F9}" name="Dy" dataDxfId="163"/>
    <tableColumn id="61" xr3:uid="{078B123B-B686-4D49-9B08-F95B1B904828}" name="Ho" dataDxfId="162"/>
    <tableColumn id="62" xr3:uid="{AF6BEA4D-E049-4463-A342-CD168FBA4118}" name="Er" dataDxfId="161"/>
    <tableColumn id="63" xr3:uid="{134B90F6-C262-4995-AA48-8F190AEC02CA}" name="Tm" dataDxfId="160"/>
    <tableColumn id="64" xr3:uid="{98235FB8-178D-4B53-BDE3-D30A5414037F}" name="Yb" dataDxfId="159"/>
    <tableColumn id="65" xr3:uid="{16BA2E6F-F20A-43C6-9DFB-EE2765266013}" name="Lu" dataDxfId="158"/>
    <tableColumn id="66" xr3:uid="{4FB166D7-D382-4283-9E18-EAAB7AA63E5C}" name="Hf" dataDxfId="157"/>
    <tableColumn id="67" xr3:uid="{9478C40B-378F-433D-8452-7E45C3052217}" name="Li" dataDxfId="156"/>
    <tableColumn id="68" xr3:uid="{D713BE9A-611C-4DD2-84B3-4B615FAFC55B}" name="Rb" dataDxfId="155"/>
    <tableColumn id="69" xr3:uid="{E973B009-AAC7-411B-B86F-D443F2C0056D}" name="Ta" dataDxfId="154"/>
    <tableColumn id="70" xr3:uid="{764D6739-0D06-486B-90A4-17B3D03DB913}" name="Nb" dataDxfId="153"/>
    <tableColumn id="71" xr3:uid="{61A34156-7765-4F09-AE7B-F758C11121EA}" name="Cs" dataDxfId="152"/>
    <tableColumn id="72" xr3:uid="{546C8C1D-AF7B-45D2-B83F-E268B025F877}" name="Ga" dataDxfId="151"/>
    <tableColumn id="73" xr3:uid="{AD342FE8-211A-4688-87E7-8744EB7423F3}" name="In" dataDxfId="150"/>
    <tableColumn id="74" xr3:uid="{D8A1CA22-0930-43E2-BC88-A92FA9ABD16E}" name="Re" dataDxfId="149"/>
    <tableColumn id="75" xr3:uid="{052F5433-7DE4-4A21-A43A-488D2992B0CC}" name="Se" dataDxfId="148"/>
    <tableColumn id="76" xr3:uid="{B3F19B21-169E-4FCC-943F-5D7A0DCAB16A}" name="Te" dataDxfId="147"/>
    <tableColumn id="77" xr3:uid="{1A17BD62-6C6F-414D-9F95-FA3A19D8A33C}" name="Tl" dataDxfId="146"/>
    <tableColumn id="84" xr3:uid="{AE8D2B8B-0143-4C3F-B3B2-EFE90B1AF11B}" name="Zn_%" dataDxfId="14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7D59818-F39E-47DB-8828-7E7A7D3C3203}" name="Samples_with_Vanta" displayName="Samples_with_Vanta" ref="A1:BI214" totalsRowShown="0" headerRowDxfId="144" dataDxfId="143">
  <autoFilter ref="A1:BI214" xr:uid="{17D59818-F39E-47DB-8828-7E7A7D3C3203}"/>
  <tableColumns count="61">
    <tableColumn id="1" xr3:uid="{AC690289-FB4D-481F-9D34-370925BDA96D}" name="sample_id" dataDxfId="142"/>
    <tableColumn id="2" xr3:uid="{2AB4F415-F843-46AD-887A-EAF441BD254C}" name="project_id" dataDxfId="141"/>
    <tableColumn id="3" xr3:uid="{986F4F82-F2AB-4192-9598-89CB6BC0D984}" name="hole_id" dataDxfId="140"/>
    <tableColumn id="4" xr3:uid="{E73CC6A6-BF7C-4E44-8983-B9889D7D7ADE}" name="from_ft" dataDxfId="139"/>
    <tableColumn id="5" xr3:uid="{6DCA044B-BA35-4BF5-B2D0-278ECB6CB859}" name="from_m" dataDxfId="138"/>
    <tableColumn id="6" xr3:uid="{CE0CC768-2229-4C08-92B7-E60AC452635E}" name="to_ft" dataDxfId="137"/>
    <tableColumn id="7" xr3:uid="{8ABBBBE7-3913-43D6-BAF5-ABE3AAB226F4}" name="to_m" dataDxfId="136"/>
    <tableColumn id="8" xr3:uid="{8E34B1D0-3D4D-4599-AFCB-800BAD1FEF42}" name="technician_id" dataDxfId="135"/>
    <tableColumn id="9" xr3:uid="{80DCD0BC-6716-40A2-A3F6-5D7AAC404B15}" name="sample_date" dataDxfId="134"/>
    <tableColumn id="10" xr3:uid="{B989892D-D8C1-471C-BCF1-1FA50527AC4A}" name="recovery_litres" dataDxfId="133"/>
    <tableColumn id="11" xr3:uid="{F9A50161-D58D-4082-91B9-9E9602550A8E}" name="sample_condition" dataDxfId="132"/>
    <tableColumn id="12" xr3:uid="{6A4E07F3-8669-4010-8DF5-29820352DB97}" name="duplicate_of_id" dataDxfId="131"/>
    <tableColumn id="13" xr3:uid="{047C181A-36EF-4A11-9564-6B1856164AB4}" name="blank_material" dataDxfId="130"/>
    <tableColumn id="14" xr3:uid="{84D0F2E7-8233-472D-AB45-7DC0C97040F8}" name="standard_material" dataDxfId="129"/>
    <tableColumn id="15" xr3:uid="{BD5D5604-4B09-42C3-B73C-DC5D4692AE33}" name="remarks" dataDxfId="128"/>
    <tableColumn id="16" xr3:uid="{8D0D9BDA-FD79-4417-8556-0F79B2B58458}" name="shipment_bag_id" dataDxfId="127"/>
    <tableColumn id="17" xr3:uid="{BDC8CEAC-97C9-45F2-B930-DC7D8DD1BE78}" name="instrument_serial_num" dataDxfId="126"/>
    <tableColumn id="18" xr3:uid="{8845EC21-52F7-44E4-8542-F7F411967558}" name="date" dataDxfId="125"/>
    <tableColumn id="19" xr3:uid="{9F634B74-EF11-4699-BC1D-46C025B3C2E0}" name="time" dataDxfId="124"/>
    <tableColumn id="20" xr3:uid="{587B74A6-F7E4-46EA-90C4-61FFED3DEC2C}" name="reading_num" dataDxfId="123"/>
    <tableColumn id="21" xr3:uid="{07870F0A-B99B-4983-9B54-56D0C014A6A5}" name="latitude" dataDxfId="122"/>
    <tableColumn id="22" xr3:uid="{E3693F3E-0E1F-42A4-9233-70F0AE1C2C2C}" name="longitude" dataDxfId="121"/>
    <tableColumn id="23" xr3:uid="{87F48FD1-4546-469C-ABC0-AA3777432860}" name="model" dataDxfId="120"/>
    <tableColumn id="24" xr3:uid="{245815FE-FABC-4F0C-B3D2-5ABA91763CB7}" name="tube_anode" dataDxfId="119"/>
    <tableColumn id="25" xr3:uid="{2668A775-8DAA-42A4-B452-E5C536A79285}" name="au_ppm" dataDxfId="118"/>
    <tableColumn id="26" xr3:uid="{7B5090CC-1B03-4615-A520-695EAD8C5B62}" name="ag_ppm" dataDxfId="117"/>
    <tableColumn id="27" xr3:uid="{571857D2-BFCC-432F-AB6B-0EDF7BF22327}" name="as_ppm" dataDxfId="116"/>
    <tableColumn id="28" xr3:uid="{711C9E6E-C871-4714-A655-68565447C1D2}" name="bi_ppm" dataDxfId="115"/>
    <tableColumn id="29" xr3:uid="{1045C9CC-FBA3-41AC-BC68-100BB3BD9CD2}" name="cu_ppm" dataDxfId="114"/>
    <tableColumn id="30" xr3:uid="{82DBA7C6-75E5-4761-8F9B-089D181B4698}" name="hg_ppm" dataDxfId="113"/>
    <tableColumn id="31" xr3:uid="{D625C0A2-ADDB-4382-87D1-192E72025A16}" name="mo_ppm" dataDxfId="112"/>
    <tableColumn id="32" xr3:uid="{34CF4295-5E3A-49C1-915D-DBC656616B16}" name="pb_ppm" dataDxfId="111"/>
    <tableColumn id="33" xr3:uid="{04B08A81-E2BB-438C-B891-6C1E269C63E0}" name="sb_ppm" dataDxfId="110"/>
    <tableColumn id="34" xr3:uid="{4338B1E4-5DC5-40E7-BE4E-2FB8B3BC123D}" name="se_ppm" dataDxfId="109"/>
    <tableColumn id="35" xr3:uid="{7C0A0B74-0132-4AFB-B691-788D3F3A1168}" name="zn_ppm" dataDxfId="108"/>
    <tableColumn id="36" xr3:uid="{8406FF8F-F453-4275-9943-9AFF53DEBAD1}" name="s_ppm" dataDxfId="107"/>
    <tableColumn id="37" xr3:uid="{EAD55AA0-8884-41BF-BDBD-DB7DF9AC50B0}" name="ca_ppm" dataDxfId="106"/>
    <tableColumn id="38" xr3:uid="{BCCE18DD-B2FA-4F95-BF62-D4AA0BAFC0A3}" name="co_ppm" dataDxfId="105"/>
    <tableColumn id="39" xr3:uid="{ED48C7F1-DF77-490D-8544-2D506636A599}" name="cr_ppm" dataDxfId="104"/>
    <tableColumn id="40" xr3:uid="{9F9AF34C-5374-4676-86AC-4EA2B5431702}" name="fe_ppm" dataDxfId="103"/>
    <tableColumn id="41" xr3:uid="{F2CDE02E-2083-40E1-913A-F170DF50BAEA}" name="mg_ppm" dataDxfId="102"/>
    <tableColumn id="42" xr3:uid="{C5AFAC62-D1BF-4C41-9574-5B581E99580D}" name="ni_ppm" dataDxfId="101"/>
    <tableColumn id="43" xr3:uid="{458B2D56-C59B-40A0-B6B3-C21717361085}" name="ti_ppm" dataDxfId="100"/>
    <tableColumn id="44" xr3:uid="{87030D4B-0CB8-47B8-819F-07180CC1B362}" name="v_ppm" dataDxfId="99"/>
    <tableColumn id="45" xr3:uid="{BB3FA0F2-5FDB-44E5-BEB1-D47B69BABA79}" name="al_ppm" dataDxfId="98"/>
    <tableColumn id="46" xr3:uid="{02B735EC-8380-4787-A28F-008B0CFBFAC8}" name="k_ppm" dataDxfId="97"/>
    <tableColumn id="47" xr3:uid="{B0379B9E-741D-4591-B727-700865F26881}" name="si_ppm" dataDxfId="96"/>
    <tableColumn id="48" xr3:uid="{492D5FC6-D772-4BA9-B296-DC59590E3404}" name="th_ppm" dataDxfId="95"/>
    <tableColumn id="49" xr3:uid="{ACB69386-5C88-4BAC-8167-33FABE2D60C8}" name="zr_ppm" dataDxfId="94"/>
    <tableColumn id="50" xr3:uid="{17E3865B-D27E-474B-83CE-E6659123ED93}" name="cd_ppm" dataDxfId="93"/>
    <tableColumn id="51" xr3:uid="{72F8FDC1-0626-4736-A120-C208346C8B86}" name="le_ppm" dataDxfId="92"/>
    <tableColumn id="52" xr3:uid="{A506C894-3140-40F5-BF72-24B77466C691}" name="mn_ppm" dataDxfId="91"/>
    <tableColumn id="53" xr3:uid="{8BF288BB-A41B-48A0-9804-4A4AA6B5ABBD}" name="nb_ppm" dataDxfId="90"/>
    <tableColumn id="54" xr3:uid="{B338D4AC-019F-480C-89D7-7B2DA33C7DD3}" name="p_ppm" dataDxfId="89"/>
    <tableColumn id="55" xr3:uid="{F2E030D0-6273-425F-8C05-FD23739A33A4}" name="rb_ppm" dataDxfId="88"/>
    <tableColumn id="56" xr3:uid="{E61A2191-995E-4891-93E0-4D0372EBC0EB}" name="sn_ppm" dataDxfId="87"/>
    <tableColumn id="57" xr3:uid="{6D35F6F1-7D5A-496F-A079-250CE285CBF4}" name="sr_ppm" dataDxfId="86"/>
    <tableColumn id="58" xr3:uid="{FEC53529-D8CB-485F-A32F-7781FB9C27B9}" name="u_ppm" dataDxfId="85"/>
    <tableColumn id="59" xr3:uid="{4BF232D7-161E-41B9-B824-8BAC2A3FA134}" name="w_ppm" dataDxfId="84"/>
    <tableColumn id="60" xr3:uid="{FB7A2166-63C8-4624-896B-65C65F579B2A}" name="y_ppm" dataDxfId="83"/>
    <tableColumn id="61" xr3:uid="{DD748B60-AE8E-4383-82C0-D3FFABF26007}" name="filename" dataDxfId="82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E797B0-BEFC-490E-9D36-212290417A5F}" name="Lithology" displayName="Lithology" ref="A1:H25" totalsRowShown="0" headerRowDxfId="81" dataDxfId="80">
  <autoFilter ref="A1:H25" xr:uid="{9DE797B0-BEFC-490E-9D36-212290417A5F}"/>
  <tableColumns count="8">
    <tableColumn id="1" xr3:uid="{AC929B89-1190-44EA-A2A5-25B8B29C003F}" name="hole_id" dataDxfId="79"/>
    <tableColumn id="2" xr3:uid="{79FA621A-7094-41FD-9F68-15649EA6289D}" name="from_ft" dataDxfId="78"/>
    <tableColumn id="3" xr3:uid="{403CEB0B-1A95-4B2C-9B52-2C22D98516BA}" name="to_ft" dataDxfId="77"/>
    <tableColumn id="4" xr3:uid="{4F49104A-02CD-4C98-B6B3-8690A562B492}" name="lith_code_1" dataDxfId="76"/>
    <tableColumn id="5" xr3:uid="{FE9CF6A7-AF29-48D3-BD53-68D7FE474D5E}" name="lith_mod_1" dataDxfId="75"/>
    <tableColumn id="6" xr3:uid="{37F813A4-FCEE-448B-88F2-BEB7A2D92CB1}" name="lith_code_2" dataDxfId="74"/>
    <tableColumn id="7" xr3:uid="{AE18D2D2-69C1-4289-963A-F648800D51B6}" name="lith_mod_2" dataDxfId="73"/>
    <tableColumn id="8" xr3:uid="{496B5138-312C-4D39-8DDE-785E76733630}" name="notes" dataDxfId="72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A770C9-4C44-4972-9C13-1153AE6B1D8E}" name="Alteration" displayName="Alteration" ref="A1:J2" insertRow="1" totalsRowShown="0" headerRowDxfId="71" dataDxfId="70">
  <autoFilter ref="A1:J2" xr:uid="{69A770C9-4C44-4972-9C13-1153AE6B1D8E}"/>
  <tableColumns count="10">
    <tableColumn id="1" xr3:uid="{6549C062-8FDD-4354-9429-D67333C65EF3}" name="hole_id" dataDxfId="69"/>
    <tableColumn id="2" xr3:uid="{99CF9C97-FE80-47D1-ACF0-F33589C6E9A3}" name="from_ft" dataDxfId="68"/>
    <tableColumn id="3" xr3:uid="{170C13DC-E3A6-481D-99F3-A39B34917AA7}" name="to_ft" dataDxfId="67"/>
    <tableColumn id="4" xr3:uid="{CFC155E6-447D-48A0-8C46-84B3D107D13D}" name="alt_code_1" dataDxfId="66"/>
    <tableColumn id="5" xr3:uid="{9795614E-A1C9-4062-B3C7-6B141D4AEBE4}" name="alt_style_1" dataDxfId="65"/>
    <tableColumn id="6" xr3:uid="{1CD18270-4618-49BF-8055-D03E112D18FD}" name="alt_intensity_1" dataDxfId="64"/>
    <tableColumn id="7" xr3:uid="{0160FB87-3791-4070-8022-AC68FF316C06}" name="alt_code_2" dataDxfId="63"/>
    <tableColumn id="8" xr3:uid="{D31554FD-2BFE-4D95-9DCB-670282D895C5}" name="alt_style_2" dataDxfId="62"/>
    <tableColumn id="9" xr3:uid="{EFF544D7-789F-4955-AD82-E3FEEA90B6AA}" name="alt_intensity_2" dataDxfId="61"/>
    <tableColumn id="10" xr3:uid="{A6E67CA1-1523-47AF-AA9B-46951D91F53E}" name="notes" dataDxfId="6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4AA1BC-EEC2-4104-8440-51794B599633}" name="Mineralization" displayName="Mineralization" ref="A1:J3" totalsRowShown="0" headerRowDxfId="59" dataDxfId="58">
  <autoFilter ref="A1:J3" xr:uid="{9B4AA1BC-EEC2-4104-8440-51794B599633}"/>
  <tableColumns count="10">
    <tableColumn id="1" xr3:uid="{85474356-71B4-4383-9406-4FDFB2325432}" name="hole_id" dataDxfId="57"/>
    <tableColumn id="2" xr3:uid="{1F2ADBA8-C9BC-487D-BEF5-526287ED4515}" name="from_ft" dataDxfId="56"/>
    <tableColumn id="3" xr3:uid="{AC92D7C2-F348-4E03-985C-591B09C0C669}" name="to_ft" dataDxfId="55"/>
    <tableColumn id="4" xr3:uid="{45214193-8EED-46E6-86B5-81547BB832BF}" name="min_code_1" dataDxfId="54"/>
    <tableColumn id="5" xr3:uid="{C18B3CBC-B347-4283-A389-B4B11C5F6D63}" name="min_style_1" dataDxfId="53"/>
    <tableColumn id="6" xr3:uid="{DE3F0621-80DC-4B16-87C8-FE5DD1F8DEFA}" name="min_pct_1" dataDxfId="52"/>
    <tableColumn id="7" xr3:uid="{464D0987-1E22-44CB-9F8E-5101EB7C3EA4}" name="min_code_2" dataDxfId="51"/>
    <tableColumn id="8" xr3:uid="{E57CC20A-E822-4534-9AB4-CE640F2BD8B5}" name="min_style_2" dataDxfId="50"/>
    <tableColumn id="9" xr3:uid="{D2E293A8-C6DB-4BF3-8BC7-5A0CF6878F2F}" name="min_pct_2" dataDxfId="49"/>
    <tableColumn id="10" xr3:uid="{A5D5C219-76C7-4E74-B77C-3D5A948349FC}" name="notes" dataDxfId="48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F61AB9-C184-4FDB-B3EB-73B00A8A2A7A}" name="XRF_Vanta" displayName="XRF_Vanta" ref="A1:AT206" totalsRowShown="0" headerRowDxfId="47" dataDxfId="46">
  <autoFilter ref="A1:AT206" xr:uid="{C1F61AB9-C184-4FDB-B3EB-73B00A8A2A7A}"/>
  <tableColumns count="46">
    <tableColumn id="1" xr3:uid="{14DA65D0-0D05-4354-9F79-1159143AA0F9}" name="sample_id" dataDxfId="45"/>
    <tableColumn id="2" xr3:uid="{296FFD93-3D2B-4325-8E81-E5701AD357DC}" name="instrument_serial_num" dataDxfId="44"/>
    <tableColumn id="3" xr3:uid="{DEA1FA59-14BE-4E6B-B68D-7950C4D1C4DF}" name="date" dataDxfId="43"/>
    <tableColumn id="4" xr3:uid="{7765C3DF-7FCB-4890-96BA-33D481C2B3C8}" name="time" dataDxfId="42"/>
    <tableColumn id="5" xr3:uid="{D000CD06-63B7-42C2-AF58-B8E67FC06314}" name="reading_num" dataDxfId="41"/>
    <tableColumn id="6" xr3:uid="{7EE3E7A6-DCA6-4302-A340-04D09889E5EF}" name="latitude" dataDxfId="40"/>
    <tableColumn id="7" xr3:uid="{2BD9573D-5E11-4589-B69B-8ADB16F37061}" name="longitude" dataDxfId="39"/>
    <tableColumn id="8" xr3:uid="{80F444E0-1AF9-43B5-9DB3-78E02E88B9A0}" name="model" dataDxfId="38"/>
    <tableColumn id="9" xr3:uid="{0DD00B82-84BE-4766-A684-75B868209272}" name="tube_anode" dataDxfId="37"/>
    <tableColumn id="10" xr3:uid="{ED1B8911-B99E-49B5-83E1-ACE4DF2512C4}" name="au_ppm" dataDxfId="36"/>
    <tableColumn id="11" xr3:uid="{24F55D5B-5DDF-49BC-B48E-BA773CACDA4C}" name="ag_ppm" dataDxfId="35"/>
    <tableColumn id="12" xr3:uid="{BB3524F0-BEA5-45E9-A932-AD7C299D46C6}" name="as_ppm" dataDxfId="34"/>
    <tableColumn id="13" xr3:uid="{108723A0-3032-45D9-A90A-1BE8986E4343}" name="bi_ppm" dataDxfId="33"/>
    <tableColumn id="14" xr3:uid="{E3FE1DB3-8AE5-4E4C-AD47-5996E7563930}" name="cu_ppm" dataDxfId="32"/>
    <tableColumn id="15" xr3:uid="{E72B7C6D-EB0E-4A06-B2AE-B22957C64785}" name="hg_ppm" dataDxfId="31"/>
    <tableColumn id="16" xr3:uid="{2FA9907F-8B14-44D6-BDA0-6B7A17646FB4}" name="mo_ppm" dataDxfId="30"/>
    <tableColumn id="17" xr3:uid="{B366D7CA-3DC4-45DA-B805-A460F781B539}" name="pb_ppm" dataDxfId="29"/>
    <tableColumn id="18" xr3:uid="{6822DB64-F066-46CC-B326-F0971D758901}" name="sb_ppm" dataDxfId="28"/>
    <tableColumn id="19" xr3:uid="{FC5CBB4C-4619-417B-9EC6-83F52F5449CD}" name="se_ppm" dataDxfId="27"/>
    <tableColumn id="20" xr3:uid="{5AEF7047-5C72-4CCF-96ED-D18BB435D360}" name="zn_ppm" dataDxfId="26"/>
    <tableColumn id="21" xr3:uid="{C0E99E87-D8DF-43F2-A4DA-DFDA2A000CD5}" name="s_ppm" dataDxfId="25"/>
    <tableColumn id="22" xr3:uid="{26404D25-3C3A-42A5-8F5E-19DBA6A013C0}" name="ca_ppm" dataDxfId="24"/>
    <tableColumn id="23" xr3:uid="{02FCF181-F988-4BAE-AF3D-E5E00FED6B65}" name="co_ppm" dataDxfId="23"/>
    <tableColumn id="24" xr3:uid="{2C5A82A1-24C3-4551-813E-44C94B32821B}" name="cr_ppm" dataDxfId="22"/>
    <tableColumn id="25" xr3:uid="{0F70DCDA-15DB-4711-B83A-BE14E637D743}" name="fe_ppm" dataDxfId="21"/>
    <tableColumn id="26" xr3:uid="{49A2AF9C-E341-4CFC-802F-5C38378BA169}" name="mg_ppm" dataDxfId="20"/>
    <tableColumn id="27" xr3:uid="{64251DE5-6AA5-4778-82A5-32F6C99E0996}" name="ni_ppm" dataDxfId="19"/>
    <tableColumn id="28" xr3:uid="{C897C61E-35BC-401A-BB89-0F518FE4933D}" name="ti_ppm" dataDxfId="18"/>
    <tableColumn id="29" xr3:uid="{525B4D56-3867-40AC-AD22-796B610C3172}" name="v_ppm" dataDxfId="17"/>
    <tableColumn id="30" xr3:uid="{AC1E5EEF-F238-4ACD-B3E9-2CCB1A6752D4}" name="al_ppm" dataDxfId="16"/>
    <tableColumn id="31" xr3:uid="{1D97B95D-7189-4D35-875E-0393779966A7}" name="k_ppm" dataDxfId="15"/>
    <tableColumn id="32" xr3:uid="{8892459E-B329-46B7-B709-E03F9958A00E}" name="si_ppm" dataDxfId="14"/>
    <tableColumn id="33" xr3:uid="{B956A0BE-9BD0-41A2-BAB9-572EA19927CD}" name="th_ppm" dataDxfId="13"/>
    <tableColumn id="34" xr3:uid="{523A7AA2-62DE-45A6-A4B5-5F4CDC05BFB2}" name="zr_ppm" dataDxfId="12"/>
    <tableColumn id="35" xr3:uid="{CB3FFC05-93AF-4236-9D8A-E95500CF84F6}" name="cd_ppm" dataDxfId="11"/>
    <tableColumn id="36" xr3:uid="{AFB8FFC9-720F-4C98-A3FC-0A6A6B10ADD7}" name="le_ppm" dataDxfId="10"/>
    <tableColumn id="37" xr3:uid="{4BB5751A-FC86-4A0B-8FFF-1AB2DA290703}" name="mn_ppm" dataDxfId="9"/>
    <tableColumn id="38" xr3:uid="{53A1F9BC-35E5-45B7-B920-3FF082D44014}" name="nb_ppm" dataDxfId="8"/>
    <tableColumn id="39" xr3:uid="{914451B0-00C5-4987-ABB5-3E64CAFE793D}" name="p_ppm" dataDxfId="7"/>
    <tableColumn id="40" xr3:uid="{4D1087B6-61AD-4478-A33B-2880EE71BB8E}" name="rb_ppm" dataDxfId="6"/>
    <tableColumn id="41" xr3:uid="{E58CB0C4-E9A2-4A37-9627-FA825E81EC9D}" name="sn_ppm" dataDxfId="5"/>
    <tableColumn id="42" xr3:uid="{6C4F74C9-D5AF-4C75-94B5-4C01BD1FB46E}" name="sr_ppm" dataDxfId="4"/>
    <tableColumn id="43" xr3:uid="{67FB37CB-E41F-4C42-82AD-EBB53F1121F3}" name="u_ppm" dataDxfId="3"/>
    <tableColumn id="44" xr3:uid="{600DC9D3-3184-4DA6-ADC4-C08A40DEA06B}" name="w_ppm" dataDxfId="2"/>
    <tableColumn id="45" xr3:uid="{ABEC5F8E-4D73-4365-945D-41D4751E4831}" name="y_ppm" dataDxfId="1"/>
    <tableColumn id="46" xr3:uid="{E95A8CCE-4AA0-4A61-848D-2A48DD53DA05}" name="filenam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0415-E506-438E-AB8D-52396C08A84D}">
  <dimension ref="A1:AA5"/>
  <sheetViews>
    <sheetView workbookViewId="0">
      <selection sqref="A1:AA5"/>
    </sheetView>
  </sheetViews>
  <sheetFormatPr defaultColWidth="9.140625" defaultRowHeight="12.75" x14ac:dyDescent="0.2"/>
  <cols>
    <col min="1" max="1" width="15.140625" style="1" bestFit="1" customWidth="1"/>
    <col min="2" max="2" width="13.28515625" style="1" bestFit="1" customWidth="1"/>
    <col min="3" max="3" width="23.5703125" style="1" bestFit="1" customWidth="1"/>
    <col min="4" max="4" width="18.28515625" style="1" bestFit="1" customWidth="1"/>
    <col min="5" max="5" width="11.28515625" style="1" bestFit="1" customWidth="1"/>
    <col min="6" max="6" width="14.28515625" style="1" bestFit="1" customWidth="1"/>
    <col min="7" max="7" width="15.28515625" style="1" bestFit="1" customWidth="1"/>
    <col min="8" max="8" width="14.28515625" style="1" bestFit="1" customWidth="1"/>
    <col min="9" max="9" width="13.140625" style="1" bestFit="1" customWidth="1"/>
    <col min="10" max="10" width="12" style="1" bestFit="1" customWidth="1"/>
    <col min="11" max="11" width="17.28515625" style="1" bestFit="1" customWidth="1"/>
    <col min="12" max="12" width="10.28515625" style="1" bestFit="1" customWidth="1"/>
    <col min="13" max="13" width="6.28515625" style="1" bestFit="1" customWidth="1"/>
    <col min="14" max="14" width="19.42578125" style="1" bestFit="1" customWidth="1"/>
    <col min="15" max="15" width="18.28515625" style="1" bestFit="1" customWidth="1"/>
    <col min="16" max="16" width="12.28515625" style="1" bestFit="1" customWidth="1"/>
    <col min="17" max="17" width="14.28515625" style="1" bestFit="1" customWidth="1"/>
    <col min="18" max="18" width="10.28515625" style="1" bestFit="1" customWidth="1"/>
    <col min="19" max="19" width="20.42578125" style="1" bestFit="1" customWidth="1"/>
    <col min="20" max="20" width="16.28515625" style="1" bestFit="1" customWidth="1"/>
    <col min="21" max="21" width="11.28515625" style="1" bestFit="1" customWidth="1"/>
    <col min="22" max="23" width="15.28515625" style="1" bestFit="1" customWidth="1"/>
    <col min="24" max="24" width="10.28515625" style="1" bestFit="1" customWidth="1"/>
    <col min="25" max="25" width="26.5703125" style="1" bestFit="1" customWidth="1"/>
    <col min="26" max="26" width="16.28515625" style="1" bestFit="1" customWidth="1"/>
    <col min="27" max="27" width="11.28515625" style="1" bestFit="1" customWidth="1"/>
    <col min="28" max="16384" width="9.140625" style="1"/>
  </cols>
  <sheetData>
    <row r="1" spans="1:27" x14ac:dyDescent="0.2">
      <c r="A1" s="1" t="s">
        <v>0</v>
      </c>
      <c r="B1" s="1" t="s">
        <v>22</v>
      </c>
      <c r="C1" s="1" t="s">
        <v>82</v>
      </c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39</v>
      </c>
      <c r="J1" s="1" t="s">
        <v>38</v>
      </c>
      <c r="K1" s="1" t="s">
        <v>88</v>
      </c>
      <c r="L1" s="1" t="s">
        <v>89</v>
      </c>
      <c r="M1" s="1" t="s">
        <v>90</v>
      </c>
      <c r="N1" s="1" t="s">
        <v>91</v>
      </c>
      <c r="O1" s="1" t="s">
        <v>92</v>
      </c>
      <c r="P1" s="1" t="s">
        <v>93</v>
      </c>
      <c r="Q1" s="1" t="s">
        <v>94</v>
      </c>
      <c r="R1" s="1" t="s">
        <v>95</v>
      </c>
      <c r="S1" s="1" t="s">
        <v>96</v>
      </c>
      <c r="T1" s="1" t="s">
        <v>97</v>
      </c>
      <c r="U1" s="1" t="s">
        <v>98</v>
      </c>
      <c r="V1" s="1" t="s">
        <v>99</v>
      </c>
      <c r="W1" s="1" t="s">
        <v>100</v>
      </c>
      <c r="X1" s="1" t="s">
        <v>101</v>
      </c>
      <c r="Y1" s="1" t="s">
        <v>102</v>
      </c>
      <c r="Z1" s="1" t="s">
        <v>103</v>
      </c>
      <c r="AA1" s="1" t="s">
        <v>104</v>
      </c>
    </row>
    <row r="2" spans="1:27" x14ac:dyDescent="0.2">
      <c r="A2" s="1" t="s">
        <v>476</v>
      </c>
      <c r="B2" s="1" t="s">
        <v>173</v>
      </c>
      <c r="C2" s="1" t="s">
        <v>174</v>
      </c>
      <c r="D2" s="1" t="s">
        <v>478</v>
      </c>
      <c r="E2" s="1" t="s">
        <v>176</v>
      </c>
      <c r="F2" s="1">
        <v>540000</v>
      </c>
      <c r="G2" s="1">
        <v>6989718</v>
      </c>
      <c r="H2" s="1">
        <v>983</v>
      </c>
      <c r="I2" s="1">
        <v>-140.20934896200001</v>
      </c>
      <c r="J2" s="1">
        <v>63.034849106499998</v>
      </c>
      <c r="K2" s="1" t="s">
        <v>177</v>
      </c>
      <c r="L2" s="1">
        <v>200</v>
      </c>
      <c r="M2" s="1">
        <v>-50</v>
      </c>
      <c r="P2" s="1">
        <v>285</v>
      </c>
      <c r="Q2" s="1">
        <v>86.867999999999995</v>
      </c>
      <c r="R2" s="1" t="s">
        <v>8</v>
      </c>
      <c r="S2" s="1" t="s">
        <v>8</v>
      </c>
      <c r="T2" s="1" t="s">
        <v>8</v>
      </c>
      <c r="U2" s="1" t="s">
        <v>8</v>
      </c>
      <c r="V2" s="1" t="s">
        <v>8</v>
      </c>
      <c r="W2" s="1" t="s">
        <v>8</v>
      </c>
      <c r="X2" s="1" t="s">
        <v>8</v>
      </c>
      <c r="Y2" s="1" t="s">
        <v>178</v>
      </c>
      <c r="Z2" s="1" t="s">
        <v>179</v>
      </c>
      <c r="AA2" s="1" t="s">
        <v>481</v>
      </c>
    </row>
    <row r="3" spans="1:27" x14ac:dyDescent="0.2">
      <c r="A3" s="1" t="s">
        <v>172</v>
      </c>
      <c r="B3" s="1" t="s">
        <v>173</v>
      </c>
      <c r="C3" s="1" t="s">
        <v>174</v>
      </c>
      <c r="D3" s="1" t="s">
        <v>175</v>
      </c>
      <c r="E3" s="1" t="s">
        <v>176</v>
      </c>
      <c r="F3" s="1">
        <v>539294</v>
      </c>
      <c r="G3" s="1">
        <v>6989624</v>
      </c>
      <c r="H3" s="1">
        <v>932</v>
      </c>
      <c r="I3" s="1">
        <v>-140.22332485300001</v>
      </c>
      <c r="J3" s="1">
        <v>63.034082755599997</v>
      </c>
      <c r="K3" s="1" t="s">
        <v>177</v>
      </c>
      <c r="L3" s="1">
        <v>200</v>
      </c>
      <c r="M3" s="1">
        <v>-55</v>
      </c>
      <c r="P3" s="1">
        <v>165</v>
      </c>
      <c r="Q3" s="1">
        <v>50.292000000000002</v>
      </c>
      <c r="R3" s="1" t="s">
        <v>8</v>
      </c>
      <c r="S3" s="1" t="s">
        <v>8</v>
      </c>
      <c r="T3" s="1" t="s">
        <v>8</v>
      </c>
      <c r="U3" s="1" t="s">
        <v>8</v>
      </c>
      <c r="V3" s="1" t="s">
        <v>8</v>
      </c>
      <c r="W3" s="1" t="s">
        <v>8</v>
      </c>
      <c r="X3" s="1" t="s">
        <v>8</v>
      </c>
      <c r="Y3" s="1" t="s">
        <v>178</v>
      </c>
      <c r="Z3" s="1" t="s">
        <v>179</v>
      </c>
      <c r="AA3" s="1" t="s">
        <v>175</v>
      </c>
    </row>
    <row r="4" spans="1:27" x14ac:dyDescent="0.2">
      <c r="A4" s="1" t="s">
        <v>180</v>
      </c>
      <c r="B4" s="1" t="s">
        <v>173</v>
      </c>
      <c r="C4" s="1" t="s">
        <v>174</v>
      </c>
      <c r="D4" s="1" t="s">
        <v>181</v>
      </c>
      <c r="E4" s="1" t="s">
        <v>176</v>
      </c>
      <c r="F4" s="1">
        <v>539768</v>
      </c>
      <c r="G4" s="1">
        <v>6989607</v>
      </c>
      <c r="H4" s="1">
        <v>913</v>
      </c>
      <c r="I4" s="1">
        <v>-140.213961047</v>
      </c>
      <c r="J4" s="1">
        <v>63.033878483599999</v>
      </c>
      <c r="K4" s="1" t="s">
        <v>177</v>
      </c>
      <c r="L4" s="1">
        <v>180</v>
      </c>
      <c r="M4" s="1">
        <v>-55</v>
      </c>
      <c r="P4" s="1">
        <v>305</v>
      </c>
      <c r="Q4" s="1">
        <v>92.963999999999999</v>
      </c>
      <c r="R4" s="1" t="s">
        <v>8</v>
      </c>
      <c r="S4" s="1" t="s">
        <v>8</v>
      </c>
      <c r="T4" s="1" t="s">
        <v>8</v>
      </c>
      <c r="U4" s="1" t="s">
        <v>8</v>
      </c>
      <c r="V4" s="1" t="s">
        <v>8</v>
      </c>
      <c r="W4" s="1" t="s">
        <v>8</v>
      </c>
      <c r="X4" s="1" t="s">
        <v>8</v>
      </c>
      <c r="Y4" s="1" t="s">
        <v>178</v>
      </c>
      <c r="Z4" s="1" t="s">
        <v>179</v>
      </c>
      <c r="AA4" s="1" t="s">
        <v>182</v>
      </c>
    </row>
    <row r="5" spans="1:27" x14ac:dyDescent="0.2">
      <c r="A5" s="1" t="s">
        <v>183</v>
      </c>
      <c r="B5" s="1" t="s">
        <v>173</v>
      </c>
      <c r="C5" s="1" t="s">
        <v>174</v>
      </c>
      <c r="D5" s="1" t="s">
        <v>184</v>
      </c>
      <c r="E5" s="1" t="s">
        <v>176</v>
      </c>
      <c r="F5" s="1">
        <v>539777</v>
      </c>
      <c r="G5" s="1">
        <v>6989515</v>
      </c>
      <c r="H5" s="1">
        <v>898</v>
      </c>
      <c r="I5" s="1">
        <v>-140.21380541400001</v>
      </c>
      <c r="J5" s="1">
        <v>63.033051851300002</v>
      </c>
      <c r="K5" s="1" t="s">
        <v>177</v>
      </c>
      <c r="L5" s="1">
        <v>360</v>
      </c>
      <c r="M5" s="1">
        <v>-50</v>
      </c>
      <c r="P5" s="1">
        <v>230</v>
      </c>
      <c r="Q5" s="1">
        <v>70.103999999999999</v>
      </c>
      <c r="R5" s="1" t="s">
        <v>8</v>
      </c>
      <c r="S5" s="1" t="s">
        <v>8</v>
      </c>
      <c r="T5" s="1" t="s">
        <v>8</v>
      </c>
      <c r="U5" s="1" t="s">
        <v>8</v>
      </c>
      <c r="V5" s="1" t="s">
        <v>8</v>
      </c>
      <c r="W5" s="1" t="s">
        <v>8</v>
      </c>
      <c r="X5" s="1" t="s">
        <v>8</v>
      </c>
      <c r="Y5" s="1" t="s">
        <v>178</v>
      </c>
      <c r="Z5" s="1" t="s">
        <v>179</v>
      </c>
      <c r="AA5" s="1" t="s">
        <v>185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30B7-1EB5-4A0A-A42C-512C09D7D8CA}">
  <dimension ref="A1:CF212"/>
  <sheetViews>
    <sheetView tabSelected="1" workbookViewId="0">
      <pane xSplit="1" topLeftCell="B1" activePane="topRight" state="frozen"/>
      <selection activeCell="A18" sqref="A18"/>
      <selection pane="topRight" activeCell="A42" sqref="A42"/>
    </sheetView>
  </sheetViews>
  <sheetFormatPr defaultColWidth="9.140625" defaultRowHeight="12.75" x14ac:dyDescent="0.2"/>
  <cols>
    <col min="1" max="1" width="12.28515625" style="2" bestFit="1" customWidth="1"/>
    <col min="2" max="2" width="13.28515625" style="2" bestFit="1" customWidth="1"/>
    <col min="3" max="3" width="15.140625" style="2" bestFit="1" customWidth="1"/>
    <col min="4" max="4" width="10.28515625" style="2" bestFit="1" customWidth="1"/>
    <col min="5" max="5" width="9.28515625" style="2" bestFit="1" customWidth="1"/>
    <col min="6" max="6" width="8.28515625" style="2" bestFit="1" customWidth="1"/>
    <col min="7" max="7" width="7.28515625" style="2" bestFit="1" customWidth="1"/>
    <col min="8" max="8" width="16.28515625" style="2" bestFit="1" customWidth="1"/>
    <col min="9" max="9" width="14.28515625" style="2" bestFit="1" customWidth="1"/>
    <col min="10" max="10" width="18.28515625" style="2" bestFit="1" customWidth="1"/>
    <col min="11" max="11" width="19.42578125" style="2" bestFit="1" customWidth="1"/>
    <col min="12" max="12" width="18.28515625" style="2" bestFit="1" customWidth="1"/>
    <col min="13" max="13" width="17.28515625" style="2" bestFit="1" customWidth="1"/>
    <col min="14" max="14" width="20.42578125" style="2" bestFit="1" customWidth="1"/>
    <col min="15" max="15" width="38.7109375" style="2" bestFit="1" customWidth="1"/>
    <col min="16" max="16" width="38.7109375" style="2" customWidth="1"/>
    <col min="17" max="17" width="18.28515625" style="2" bestFit="1" customWidth="1"/>
    <col min="18" max="18" width="15.42578125" style="2" bestFit="1" customWidth="1"/>
    <col min="19" max="19" width="9.140625" style="2"/>
    <col min="20" max="20" width="10" style="2" bestFit="1" customWidth="1"/>
    <col min="21" max="21" width="34.85546875" style="2" customWidth="1"/>
    <col min="22" max="16384" width="9.140625" style="2"/>
  </cols>
  <sheetData>
    <row r="1" spans="1:83" x14ac:dyDescent="0.2">
      <c r="A1" s="1" t="s">
        <v>21</v>
      </c>
      <c r="B1" s="1" t="s">
        <v>22</v>
      </c>
      <c r="C1" s="1" t="s">
        <v>0</v>
      </c>
      <c r="D1" s="1" t="s">
        <v>1</v>
      </c>
      <c r="E1" s="1" t="s">
        <v>23</v>
      </c>
      <c r="F1" s="1" t="s">
        <v>2</v>
      </c>
      <c r="G1" s="1" t="s">
        <v>24</v>
      </c>
      <c r="H1" s="1" t="s">
        <v>747</v>
      </c>
      <c r="I1" s="1" t="s">
        <v>25</v>
      </c>
      <c r="J1" s="1" t="s">
        <v>26</v>
      </c>
      <c r="K1" s="1" t="s">
        <v>27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1" t="s">
        <v>738</v>
      </c>
      <c r="R1" s="1" t="s">
        <v>33</v>
      </c>
      <c r="S1" s="1" t="s">
        <v>741</v>
      </c>
      <c r="T1" s="1" t="s">
        <v>742</v>
      </c>
      <c r="U1" s="1" t="s">
        <v>743</v>
      </c>
      <c r="V1" s="1" t="s">
        <v>673</v>
      </c>
      <c r="W1" s="1" t="s">
        <v>674</v>
      </c>
      <c r="X1" s="1" t="s">
        <v>675</v>
      </c>
      <c r="Y1" s="1" t="s">
        <v>676</v>
      </c>
      <c r="Z1" s="1" t="s">
        <v>677</v>
      </c>
      <c r="AA1" s="1" t="s">
        <v>678</v>
      </c>
      <c r="AB1" s="1" t="s">
        <v>679</v>
      </c>
      <c r="AC1" s="1" t="s">
        <v>680</v>
      </c>
      <c r="AD1" s="1" t="s">
        <v>681</v>
      </c>
      <c r="AE1" s="1" t="s">
        <v>682</v>
      </c>
      <c r="AF1" s="1" t="s">
        <v>683</v>
      </c>
      <c r="AG1" s="1" t="s">
        <v>684</v>
      </c>
      <c r="AH1" s="1" t="s">
        <v>685</v>
      </c>
      <c r="AI1" s="1" t="s">
        <v>686</v>
      </c>
      <c r="AJ1" s="1" t="s">
        <v>687</v>
      </c>
      <c r="AK1" s="1" t="s">
        <v>688</v>
      </c>
      <c r="AL1" s="1" t="s">
        <v>689</v>
      </c>
      <c r="AM1" s="1" t="s">
        <v>690</v>
      </c>
      <c r="AN1" s="1" t="s">
        <v>691</v>
      </c>
      <c r="AO1" s="1" t="s">
        <v>692</v>
      </c>
      <c r="AP1" s="1" t="s">
        <v>693</v>
      </c>
      <c r="AQ1" s="1" t="s">
        <v>694</v>
      </c>
      <c r="AR1" s="1" t="s">
        <v>695</v>
      </c>
      <c r="AS1" s="1" t="s">
        <v>696</v>
      </c>
      <c r="AT1" s="1" t="s">
        <v>697</v>
      </c>
      <c r="AU1" s="1" t="s">
        <v>698</v>
      </c>
      <c r="AV1" s="1" t="s">
        <v>699</v>
      </c>
      <c r="AW1" s="1" t="s">
        <v>700</v>
      </c>
      <c r="AX1" s="1" t="s">
        <v>701</v>
      </c>
      <c r="AY1" s="1" t="s">
        <v>702</v>
      </c>
      <c r="AZ1" s="1" t="s">
        <v>703</v>
      </c>
      <c r="BA1" s="1" t="s">
        <v>704</v>
      </c>
      <c r="BB1" s="1" t="s">
        <v>705</v>
      </c>
      <c r="BC1" s="1" t="s">
        <v>706</v>
      </c>
      <c r="BD1" s="1" t="s">
        <v>707</v>
      </c>
      <c r="BE1" s="1" t="s">
        <v>708</v>
      </c>
      <c r="BF1" s="1" t="s">
        <v>709</v>
      </c>
      <c r="BG1" s="1" t="s">
        <v>710</v>
      </c>
      <c r="BH1" s="1" t="s">
        <v>711</v>
      </c>
      <c r="BI1" s="1" t="s">
        <v>712</v>
      </c>
      <c r="BJ1" s="1" t="s">
        <v>713</v>
      </c>
      <c r="BK1" s="1" t="s">
        <v>714</v>
      </c>
      <c r="BL1" s="1" t="s">
        <v>715</v>
      </c>
      <c r="BM1" s="1" t="s">
        <v>716</v>
      </c>
      <c r="BN1" s="1" t="s">
        <v>717</v>
      </c>
      <c r="BO1" s="1" t="s">
        <v>718</v>
      </c>
      <c r="BP1" s="1" t="s">
        <v>719</v>
      </c>
      <c r="BQ1" s="1" t="s">
        <v>720</v>
      </c>
      <c r="BR1" s="1" t="s">
        <v>721</v>
      </c>
      <c r="BS1" s="1" t="s">
        <v>722</v>
      </c>
      <c r="BT1" s="1" t="s">
        <v>723</v>
      </c>
      <c r="BU1" s="1" t="s">
        <v>724</v>
      </c>
      <c r="BV1" s="1" t="s">
        <v>725</v>
      </c>
      <c r="BW1" s="1" t="s">
        <v>726</v>
      </c>
      <c r="BX1" s="1" t="s">
        <v>727</v>
      </c>
      <c r="BY1" s="1" t="s">
        <v>728</v>
      </c>
      <c r="BZ1" s="1" t="s">
        <v>729</v>
      </c>
      <c r="CA1" s="1" t="s">
        <v>730</v>
      </c>
      <c r="CB1" s="1" t="s">
        <v>731</v>
      </c>
      <c r="CC1" s="1" t="s">
        <v>732</v>
      </c>
      <c r="CD1" s="1" t="s">
        <v>733</v>
      </c>
      <c r="CE1" s="1" t="s">
        <v>762</v>
      </c>
    </row>
    <row r="2" spans="1:83" x14ac:dyDescent="0.2">
      <c r="A2" s="1"/>
      <c r="B2" s="1"/>
      <c r="C2" s="1"/>
      <c r="D2" s="1"/>
      <c r="E2" s="1"/>
      <c r="F2" s="1"/>
      <c r="G2" s="1"/>
      <c r="H2" s="1">
        <f>Samples[[#This Row],[to_m]]-Samples[[#This Row],[from_m]]</f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>
        <f>Samples[[#This Row],[Au_final_gpt]]*Samples[[#This Row],[Width]]</f>
        <v>0</v>
      </c>
      <c r="U2" s="1"/>
      <c r="V2" s="1" t="s">
        <v>734</v>
      </c>
      <c r="W2" s="1" t="s">
        <v>735</v>
      </c>
      <c r="X2" s="1" t="s">
        <v>735</v>
      </c>
      <c r="Y2" s="1" t="s">
        <v>735</v>
      </c>
      <c r="Z2" s="1" t="s">
        <v>735</v>
      </c>
      <c r="AA2" s="1" t="s">
        <v>735</v>
      </c>
      <c r="AB2" s="1" t="s">
        <v>736</v>
      </c>
      <c r="AC2" s="1" t="s">
        <v>735</v>
      </c>
      <c r="AD2" s="1" t="s">
        <v>735</v>
      </c>
      <c r="AE2" s="1" t="s">
        <v>735</v>
      </c>
      <c r="AF2" s="1" t="s">
        <v>737</v>
      </c>
      <c r="AG2" s="1" t="s">
        <v>735</v>
      </c>
      <c r="AH2" s="1" t="s">
        <v>735</v>
      </c>
      <c r="AI2" s="1" t="s">
        <v>735</v>
      </c>
      <c r="AJ2" s="1" t="s">
        <v>735</v>
      </c>
      <c r="AK2" s="1" t="s">
        <v>735</v>
      </c>
      <c r="AL2" s="1" t="s">
        <v>735</v>
      </c>
      <c r="AM2" s="1" t="s">
        <v>735</v>
      </c>
      <c r="AN2" s="1" t="s">
        <v>735</v>
      </c>
      <c r="AO2" s="1" t="s">
        <v>737</v>
      </c>
      <c r="AP2" s="1" t="s">
        <v>737</v>
      </c>
      <c r="AQ2" s="1" t="s">
        <v>735</v>
      </c>
      <c r="AR2" s="1" t="s">
        <v>735</v>
      </c>
      <c r="AS2" s="1" t="s">
        <v>737</v>
      </c>
      <c r="AT2" s="1" t="s">
        <v>735</v>
      </c>
      <c r="AU2" s="1" t="s">
        <v>737</v>
      </c>
      <c r="AV2" s="1" t="s">
        <v>737</v>
      </c>
      <c r="AW2" s="1" t="s">
        <v>737</v>
      </c>
      <c r="AX2" s="1" t="s">
        <v>737</v>
      </c>
      <c r="AY2" s="1" t="s">
        <v>735</v>
      </c>
      <c r="AZ2" s="1" t="s">
        <v>735</v>
      </c>
      <c r="BA2" s="1" t="s">
        <v>735</v>
      </c>
      <c r="BB2" s="1" t="s">
        <v>735</v>
      </c>
      <c r="BC2" s="1" t="s">
        <v>735</v>
      </c>
      <c r="BD2" s="1" t="s">
        <v>737</v>
      </c>
      <c r="BE2" s="1" t="s">
        <v>735</v>
      </c>
      <c r="BF2" s="1" t="s">
        <v>735</v>
      </c>
      <c r="BG2" s="1" t="s">
        <v>735</v>
      </c>
      <c r="BH2" s="1" t="s">
        <v>735</v>
      </c>
      <c r="BI2" s="1" t="s">
        <v>735</v>
      </c>
      <c r="BJ2" s="1" t="s">
        <v>735</v>
      </c>
      <c r="BK2" s="1" t="s">
        <v>735</v>
      </c>
      <c r="BL2" s="1" t="s">
        <v>735</v>
      </c>
      <c r="BM2" s="1" t="s">
        <v>735</v>
      </c>
      <c r="BN2" s="1" t="s">
        <v>735</v>
      </c>
      <c r="BO2" s="1" t="s">
        <v>735</v>
      </c>
      <c r="BP2" s="1" t="s">
        <v>735</v>
      </c>
      <c r="BQ2" s="1" t="s">
        <v>735</v>
      </c>
      <c r="BR2" s="1" t="s">
        <v>735</v>
      </c>
      <c r="BS2" s="1" t="s">
        <v>735</v>
      </c>
      <c r="BT2" s="1" t="s">
        <v>735</v>
      </c>
      <c r="BU2" s="1" t="s">
        <v>735</v>
      </c>
      <c r="BV2" s="1" t="s">
        <v>735</v>
      </c>
      <c r="BW2" s="1" t="s">
        <v>735</v>
      </c>
      <c r="BX2" s="1" t="s">
        <v>735</v>
      </c>
      <c r="BY2" s="1" t="s">
        <v>735</v>
      </c>
      <c r="BZ2" s="1" t="s">
        <v>735</v>
      </c>
      <c r="CA2" s="1" t="s">
        <v>735</v>
      </c>
      <c r="CB2" s="1" t="s">
        <v>735</v>
      </c>
      <c r="CC2" s="1" t="s">
        <v>735</v>
      </c>
      <c r="CD2" s="1" t="s">
        <v>735</v>
      </c>
      <c r="CE2" s="1"/>
    </row>
    <row r="3" spans="1:83" ht="15" x14ac:dyDescent="0.25">
      <c r="A3" s="1">
        <v>2367201</v>
      </c>
      <c r="B3" s="1" t="s">
        <v>173</v>
      </c>
      <c r="C3" s="1" t="s">
        <v>476</v>
      </c>
      <c r="D3" s="1">
        <v>0</v>
      </c>
      <c r="E3" s="1">
        <v>0</v>
      </c>
      <c r="F3" s="1">
        <v>5</v>
      </c>
      <c r="G3" s="1">
        <v>1.524</v>
      </c>
      <c r="H3" s="1">
        <f>Samples[[#This Row],[to_m]]-Samples[[#This Row],[from_m]]</f>
        <v>1.524</v>
      </c>
      <c r="I3" s="1" t="s">
        <v>477</v>
      </c>
      <c r="J3" s="1" t="s">
        <v>478</v>
      </c>
      <c r="K3" s="1">
        <v>10</v>
      </c>
      <c r="L3" s="1" t="s">
        <v>483</v>
      </c>
      <c r="M3" s="1" t="s">
        <v>8</v>
      </c>
      <c r="N3" s="1" t="s">
        <v>8</v>
      </c>
      <c r="O3" s="1" t="s">
        <v>8</v>
      </c>
      <c r="P3" s="1" t="s">
        <v>8</v>
      </c>
      <c r="Q3" t="s">
        <v>749</v>
      </c>
      <c r="R3">
        <v>2367201</v>
      </c>
      <c r="S3" s="6">
        <v>0.13600000000000001</v>
      </c>
      <c r="T3" s="1">
        <f>Samples[[#This Row],[Au_final_gpt]]*Samples[[#This Row],[Width]]</f>
        <v>0.20726400000000003</v>
      </c>
      <c r="U3" s="7"/>
      <c r="V3">
        <v>2.2000000000000002</v>
      </c>
      <c r="W3" s="6">
        <v>0.13600000000000001</v>
      </c>
      <c r="X3">
        <v>7.21</v>
      </c>
      <c r="Y3">
        <v>30.8</v>
      </c>
      <c r="Z3">
        <v>33.520000000000003</v>
      </c>
      <c r="AA3">
        <v>48.7</v>
      </c>
      <c r="AB3">
        <v>212</v>
      </c>
      <c r="AC3">
        <v>19.3</v>
      </c>
      <c r="AD3">
        <v>10.3</v>
      </c>
      <c r="AE3">
        <v>253</v>
      </c>
      <c r="AF3">
        <v>3.49</v>
      </c>
      <c r="AG3">
        <v>37.299999999999997</v>
      </c>
      <c r="AH3">
        <v>5.5</v>
      </c>
      <c r="AI3">
        <v>11.2</v>
      </c>
      <c r="AJ3">
        <v>620</v>
      </c>
      <c r="AK3">
        <v>0.38</v>
      </c>
      <c r="AL3">
        <v>1.81</v>
      </c>
      <c r="AM3">
        <v>1.1599999999999999</v>
      </c>
      <c r="AN3">
        <v>74</v>
      </c>
      <c r="AO3">
        <v>1.91</v>
      </c>
      <c r="AP3">
        <v>0.08</v>
      </c>
      <c r="AQ3">
        <v>31.2</v>
      </c>
      <c r="AR3">
        <v>43</v>
      </c>
      <c r="AS3">
        <v>0.8</v>
      </c>
      <c r="AT3">
        <v>579</v>
      </c>
      <c r="AU3">
        <v>0.31900000000000001</v>
      </c>
      <c r="AV3">
        <v>7.98</v>
      </c>
      <c r="AW3">
        <v>2.5470000000000002</v>
      </c>
      <c r="AX3">
        <v>2.94</v>
      </c>
      <c r="AY3">
        <v>2.9</v>
      </c>
      <c r="AZ3">
        <v>63.6</v>
      </c>
      <c r="BA3">
        <v>1.9</v>
      </c>
      <c r="BB3">
        <v>3</v>
      </c>
      <c r="BC3">
        <v>7.9</v>
      </c>
      <c r="BD3">
        <v>0.7</v>
      </c>
      <c r="BE3">
        <v>16.2</v>
      </c>
      <c r="BF3">
        <v>57.17</v>
      </c>
      <c r="BG3">
        <v>6.5</v>
      </c>
      <c r="BH3">
        <v>24.4</v>
      </c>
      <c r="BI3">
        <v>4.5</v>
      </c>
      <c r="BJ3">
        <v>1.2</v>
      </c>
      <c r="BK3">
        <v>3.7</v>
      </c>
      <c r="BL3">
        <v>0.5</v>
      </c>
      <c r="BM3">
        <v>2.8</v>
      </c>
      <c r="BN3">
        <v>0.5</v>
      </c>
      <c r="BO3">
        <v>1.5</v>
      </c>
      <c r="BP3">
        <v>0.2</v>
      </c>
      <c r="BQ3">
        <v>1.4</v>
      </c>
      <c r="BR3">
        <v>0.2</v>
      </c>
      <c r="BS3">
        <v>1.7</v>
      </c>
      <c r="BT3">
        <v>41.1</v>
      </c>
      <c r="BU3">
        <v>133.19999999999999</v>
      </c>
      <c r="BV3">
        <v>0.6</v>
      </c>
      <c r="BW3">
        <v>10.51</v>
      </c>
      <c r="BX3">
        <v>9</v>
      </c>
      <c r="BY3">
        <v>18.22</v>
      </c>
      <c r="BZ3">
        <v>0.02</v>
      </c>
      <c r="CA3" t="s">
        <v>739</v>
      </c>
      <c r="CB3">
        <v>0.8</v>
      </c>
      <c r="CC3">
        <v>0.33</v>
      </c>
      <c r="CD3">
        <v>1.03</v>
      </c>
      <c r="CE3" s="1"/>
    </row>
    <row r="4" spans="1:83" ht="15" x14ac:dyDescent="0.25">
      <c r="A4" s="1">
        <v>2367202</v>
      </c>
      <c r="B4" s="1" t="s">
        <v>173</v>
      </c>
      <c r="C4" s="1" t="s">
        <v>476</v>
      </c>
      <c r="D4" s="1">
        <v>5</v>
      </c>
      <c r="E4" s="1">
        <v>1.524</v>
      </c>
      <c r="F4" s="1">
        <v>10</v>
      </c>
      <c r="G4" s="1">
        <v>3.048</v>
      </c>
      <c r="H4" s="1">
        <f>Samples[[#This Row],[to_m]]-Samples[[#This Row],[from_m]]</f>
        <v>1.524</v>
      </c>
      <c r="I4" s="1" t="s">
        <v>477</v>
      </c>
      <c r="J4" s="1" t="s">
        <v>478</v>
      </c>
      <c r="K4" s="1">
        <v>24</v>
      </c>
      <c r="L4" s="1" t="s">
        <v>484</v>
      </c>
      <c r="M4" s="1" t="s">
        <v>8</v>
      </c>
      <c r="N4" s="1" t="s">
        <v>8</v>
      </c>
      <c r="O4" s="1" t="s">
        <v>8</v>
      </c>
      <c r="P4" s="1" t="s">
        <v>8</v>
      </c>
      <c r="Q4" t="s">
        <v>749</v>
      </c>
      <c r="R4">
        <v>2367202</v>
      </c>
      <c r="S4" s="6">
        <v>0.126</v>
      </c>
      <c r="T4" s="1">
        <f>Samples[[#This Row],[Au_final_gpt]]*Samples[[#This Row],[Width]]</f>
        <v>0.192024</v>
      </c>
      <c r="U4" s="7"/>
      <c r="V4">
        <v>4.3499999999999996</v>
      </c>
      <c r="W4" s="6">
        <v>0.126</v>
      </c>
      <c r="X4">
        <v>3.34</v>
      </c>
      <c r="Y4">
        <v>29.8</v>
      </c>
      <c r="Z4">
        <v>38.35</v>
      </c>
      <c r="AA4">
        <v>50.2</v>
      </c>
      <c r="AB4">
        <v>203</v>
      </c>
      <c r="AC4">
        <v>12.5</v>
      </c>
      <c r="AD4">
        <v>8.6</v>
      </c>
      <c r="AE4">
        <v>187</v>
      </c>
      <c r="AF4">
        <v>2.58</v>
      </c>
      <c r="AG4">
        <v>17.899999999999999</v>
      </c>
      <c r="AH4">
        <v>5.6</v>
      </c>
      <c r="AI4">
        <v>12.1</v>
      </c>
      <c r="AJ4">
        <v>646</v>
      </c>
      <c r="AK4">
        <v>0.62</v>
      </c>
      <c r="AL4">
        <v>1.42</v>
      </c>
      <c r="AM4">
        <v>0.93</v>
      </c>
      <c r="AN4">
        <v>69</v>
      </c>
      <c r="AO4">
        <v>1.93</v>
      </c>
      <c r="AP4">
        <v>8.5000000000000006E-2</v>
      </c>
      <c r="AQ4">
        <v>34.1</v>
      </c>
      <c r="AR4">
        <v>23</v>
      </c>
      <c r="AS4">
        <v>0.81</v>
      </c>
      <c r="AT4">
        <v>141</v>
      </c>
      <c r="AU4">
        <v>0.31</v>
      </c>
      <c r="AV4">
        <v>7.96</v>
      </c>
      <c r="AW4">
        <v>2.649</v>
      </c>
      <c r="AX4">
        <v>3.26</v>
      </c>
      <c r="AY4">
        <v>3.8</v>
      </c>
      <c r="AZ4">
        <v>59.8</v>
      </c>
      <c r="BA4">
        <v>1.8</v>
      </c>
      <c r="BB4">
        <v>3</v>
      </c>
      <c r="BC4">
        <v>7.2</v>
      </c>
      <c r="BD4">
        <v>1.03</v>
      </c>
      <c r="BE4">
        <v>16</v>
      </c>
      <c r="BF4">
        <v>61.39</v>
      </c>
      <c r="BG4">
        <v>7.2</v>
      </c>
      <c r="BH4">
        <v>26.5</v>
      </c>
      <c r="BI4">
        <v>4.7</v>
      </c>
      <c r="BJ4">
        <v>1.3</v>
      </c>
      <c r="BK4">
        <v>3.8</v>
      </c>
      <c r="BL4">
        <v>0.5</v>
      </c>
      <c r="BM4">
        <v>2.9</v>
      </c>
      <c r="BN4">
        <v>0.5</v>
      </c>
      <c r="BO4">
        <v>1.5</v>
      </c>
      <c r="BP4">
        <v>0.2</v>
      </c>
      <c r="BQ4">
        <v>1.5</v>
      </c>
      <c r="BR4">
        <v>0.2</v>
      </c>
      <c r="BS4">
        <v>1.72</v>
      </c>
      <c r="BT4">
        <v>46.3</v>
      </c>
      <c r="BU4">
        <v>147.80000000000001</v>
      </c>
      <c r="BV4">
        <v>0.7</v>
      </c>
      <c r="BW4">
        <v>11.47</v>
      </c>
      <c r="BX4">
        <v>7.8</v>
      </c>
      <c r="BY4">
        <v>18.559999999999999</v>
      </c>
      <c r="BZ4">
        <v>0.02</v>
      </c>
      <c r="CA4" t="s">
        <v>739</v>
      </c>
      <c r="CB4">
        <v>0.5</v>
      </c>
      <c r="CC4">
        <v>0.32</v>
      </c>
      <c r="CD4">
        <v>1.1100000000000001</v>
      </c>
      <c r="CE4" s="1"/>
    </row>
    <row r="5" spans="1:83" ht="15" x14ac:dyDescent="0.25">
      <c r="A5" s="1">
        <v>2367203</v>
      </c>
      <c r="B5" s="1" t="s">
        <v>173</v>
      </c>
      <c r="C5" s="1" t="s">
        <v>476</v>
      </c>
      <c r="D5" s="1">
        <v>10</v>
      </c>
      <c r="E5" s="1">
        <v>3.048</v>
      </c>
      <c r="F5" s="1">
        <v>15</v>
      </c>
      <c r="G5" s="1">
        <v>4.5720000000000001</v>
      </c>
      <c r="H5" s="1">
        <f>Samples[[#This Row],[to_m]]-Samples[[#This Row],[from_m]]</f>
        <v>1.524</v>
      </c>
      <c r="I5" s="1" t="s">
        <v>477</v>
      </c>
      <c r="J5" s="1" t="s">
        <v>478</v>
      </c>
      <c r="K5" s="1">
        <v>18</v>
      </c>
      <c r="L5" s="1" t="s">
        <v>484</v>
      </c>
      <c r="M5" s="1" t="s">
        <v>8</v>
      </c>
      <c r="N5" s="1" t="s">
        <v>8</v>
      </c>
      <c r="O5" s="1" t="s">
        <v>8</v>
      </c>
      <c r="P5" s="1" t="s">
        <v>8</v>
      </c>
      <c r="Q5" t="s">
        <v>749</v>
      </c>
      <c r="R5">
        <v>2367203</v>
      </c>
      <c r="S5" s="6">
        <v>0.16300000000000001</v>
      </c>
      <c r="T5" s="1">
        <f>Samples[[#This Row],[Au_final_gpt]]*Samples[[#This Row],[Width]]</f>
        <v>0.24841200000000002</v>
      </c>
      <c r="U5" s="7"/>
      <c r="V5">
        <v>3.52</v>
      </c>
      <c r="W5" s="6">
        <v>0.16300000000000001</v>
      </c>
      <c r="X5">
        <v>4.25</v>
      </c>
      <c r="Y5">
        <v>31.4</v>
      </c>
      <c r="Z5">
        <v>30.38</v>
      </c>
      <c r="AA5">
        <v>47.5</v>
      </c>
      <c r="AB5">
        <v>230</v>
      </c>
      <c r="AC5">
        <v>7.5</v>
      </c>
      <c r="AD5">
        <v>8.9</v>
      </c>
      <c r="AE5">
        <v>164</v>
      </c>
      <c r="AF5">
        <v>2.4900000000000002</v>
      </c>
      <c r="AG5">
        <v>25.4</v>
      </c>
      <c r="AH5">
        <v>5</v>
      </c>
      <c r="AI5">
        <v>10.199999999999999</v>
      </c>
      <c r="AJ5">
        <v>568</v>
      </c>
      <c r="AK5">
        <v>0.56999999999999995</v>
      </c>
      <c r="AL5">
        <v>1.99</v>
      </c>
      <c r="AM5">
        <v>0.92</v>
      </c>
      <c r="AN5">
        <v>59</v>
      </c>
      <c r="AO5">
        <v>1.74</v>
      </c>
      <c r="AP5">
        <v>7.4999999999999997E-2</v>
      </c>
      <c r="AQ5">
        <v>31.6</v>
      </c>
      <c r="AR5">
        <v>17</v>
      </c>
      <c r="AS5">
        <v>0.67</v>
      </c>
      <c r="AT5">
        <v>143</v>
      </c>
      <c r="AU5">
        <v>0.27400000000000002</v>
      </c>
      <c r="AV5">
        <v>7.05</v>
      </c>
      <c r="AW5">
        <v>2.31</v>
      </c>
      <c r="AX5">
        <v>2.88</v>
      </c>
      <c r="AY5">
        <v>4.5999999999999996</v>
      </c>
      <c r="AZ5">
        <v>52.6</v>
      </c>
      <c r="BA5">
        <v>1.5</v>
      </c>
      <c r="BB5">
        <v>3</v>
      </c>
      <c r="BC5">
        <v>6.2</v>
      </c>
      <c r="BD5">
        <v>1.2</v>
      </c>
      <c r="BE5">
        <v>13.9</v>
      </c>
      <c r="BF5">
        <v>57.73</v>
      </c>
      <c r="BG5">
        <v>6.4</v>
      </c>
      <c r="BH5">
        <v>23.4</v>
      </c>
      <c r="BI5">
        <v>4</v>
      </c>
      <c r="BJ5">
        <v>1.1000000000000001</v>
      </c>
      <c r="BK5">
        <v>3.3</v>
      </c>
      <c r="BL5">
        <v>0.4</v>
      </c>
      <c r="BM5">
        <v>2.5</v>
      </c>
      <c r="BN5">
        <v>0.5</v>
      </c>
      <c r="BO5">
        <v>1.3</v>
      </c>
      <c r="BP5">
        <v>0.2</v>
      </c>
      <c r="BQ5">
        <v>1.3</v>
      </c>
      <c r="BR5">
        <v>0.2</v>
      </c>
      <c r="BS5">
        <v>1.5</v>
      </c>
      <c r="BT5">
        <v>41.1</v>
      </c>
      <c r="BU5">
        <v>133.4</v>
      </c>
      <c r="BV5">
        <v>0.6</v>
      </c>
      <c r="BW5">
        <v>10.4</v>
      </c>
      <c r="BX5">
        <v>6.4</v>
      </c>
      <c r="BY5">
        <v>16.12</v>
      </c>
      <c r="BZ5">
        <v>0.02</v>
      </c>
      <c r="CA5" t="s">
        <v>739</v>
      </c>
      <c r="CB5">
        <v>0.6</v>
      </c>
      <c r="CC5">
        <v>0.37</v>
      </c>
      <c r="CD5">
        <v>0.97</v>
      </c>
      <c r="CE5" s="1"/>
    </row>
    <row r="6" spans="1:83" ht="15" x14ac:dyDescent="0.25">
      <c r="A6" s="1">
        <v>2367204</v>
      </c>
      <c r="B6" s="1" t="s">
        <v>173</v>
      </c>
      <c r="C6" s="1" t="s">
        <v>476</v>
      </c>
      <c r="D6" s="1">
        <v>15</v>
      </c>
      <c r="E6" s="1">
        <v>4.5720000000000001</v>
      </c>
      <c r="F6" s="1">
        <v>20</v>
      </c>
      <c r="G6" s="1">
        <v>6.0960000000000001</v>
      </c>
      <c r="H6" s="1">
        <f>Samples[[#This Row],[to_m]]-Samples[[#This Row],[from_m]]</f>
        <v>1.524</v>
      </c>
      <c r="I6" s="1" t="s">
        <v>477</v>
      </c>
      <c r="J6" s="1" t="s">
        <v>478</v>
      </c>
      <c r="K6" s="1">
        <v>16</v>
      </c>
      <c r="L6" s="1" t="s">
        <v>484</v>
      </c>
      <c r="M6" s="1" t="s">
        <v>8</v>
      </c>
      <c r="N6" s="1" t="s">
        <v>8</v>
      </c>
      <c r="O6" s="1" t="s">
        <v>8</v>
      </c>
      <c r="P6" s="1" t="s">
        <v>486</v>
      </c>
      <c r="Q6" t="s">
        <v>749</v>
      </c>
      <c r="R6">
        <v>2367204</v>
      </c>
      <c r="S6" s="6">
        <v>0.161</v>
      </c>
      <c r="T6" s="1">
        <f>Samples[[#This Row],[Au_final_gpt]]*Samples[[#This Row],[Width]]</f>
        <v>0.245364</v>
      </c>
      <c r="U6" s="7"/>
      <c r="V6">
        <v>2.31</v>
      </c>
      <c r="W6" s="6">
        <v>0.161</v>
      </c>
      <c r="X6">
        <v>6.64</v>
      </c>
      <c r="Y6">
        <v>37.200000000000003</v>
      </c>
      <c r="Z6">
        <v>37.08</v>
      </c>
      <c r="AA6">
        <v>63.3</v>
      </c>
      <c r="AB6">
        <v>279</v>
      </c>
      <c r="AC6">
        <v>24.7</v>
      </c>
      <c r="AD6">
        <v>12.1</v>
      </c>
      <c r="AE6">
        <v>224</v>
      </c>
      <c r="AF6">
        <v>3.12</v>
      </c>
      <c r="AG6">
        <v>21.4</v>
      </c>
      <c r="AH6">
        <v>6.1</v>
      </c>
      <c r="AI6">
        <v>11.3</v>
      </c>
      <c r="AJ6">
        <v>626</v>
      </c>
      <c r="AK6">
        <v>0.6</v>
      </c>
      <c r="AL6">
        <v>2.62</v>
      </c>
      <c r="AM6">
        <v>0.9</v>
      </c>
      <c r="AN6">
        <v>69</v>
      </c>
      <c r="AO6">
        <v>2.0499999999999998</v>
      </c>
      <c r="AP6">
        <v>8.8999999999999996E-2</v>
      </c>
      <c r="AQ6">
        <v>31.1</v>
      </c>
      <c r="AR6">
        <v>22</v>
      </c>
      <c r="AS6">
        <v>0.8</v>
      </c>
      <c r="AT6">
        <v>86</v>
      </c>
      <c r="AU6">
        <v>0.312</v>
      </c>
      <c r="AV6">
        <v>7.83</v>
      </c>
      <c r="AW6">
        <v>2.669</v>
      </c>
      <c r="AX6">
        <v>3.23</v>
      </c>
      <c r="AY6">
        <v>5</v>
      </c>
      <c r="AZ6">
        <v>62.3</v>
      </c>
      <c r="BA6">
        <v>1.8</v>
      </c>
      <c r="BB6">
        <v>3</v>
      </c>
      <c r="BC6">
        <v>7.1</v>
      </c>
      <c r="BD6">
        <v>1.62</v>
      </c>
      <c r="BE6">
        <v>15.7</v>
      </c>
      <c r="BF6">
        <v>59.6</v>
      </c>
      <c r="BG6">
        <v>7</v>
      </c>
      <c r="BH6">
        <v>26</v>
      </c>
      <c r="BI6">
        <v>4.7</v>
      </c>
      <c r="BJ6">
        <v>1.2</v>
      </c>
      <c r="BK6">
        <v>3.8</v>
      </c>
      <c r="BL6">
        <v>0.5</v>
      </c>
      <c r="BM6">
        <v>2.9</v>
      </c>
      <c r="BN6">
        <v>0.5</v>
      </c>
      <c r="BO6">
        <v>1.5</v>
      </c>
      <c r="BP6">
        <v>0.2</v>
      </c>
      <c r="BQ6">
        <v>1.4</v>
      </c>
      <c r="BR6">
        <v>0.2</v>
      </c>
      <c r="BS6">
        <v>1.7</v>
      </c>
      <c r="BT6">
        <v>52.1</v>
      </c>
      <c r="BU6">
        <v>147</v>
      </c>
      <c r="BV6">
        <v>0.7</v>
      </c>
      <c r="BW6">
        <v>11.67</v>
      </c>
      <c r="BX6">
        <v>5.9</v>
      </c>
      <c r="BY6">
        <v>18.52</v>
      </c>
      <c r="BZ6">
        <v>0.02</v>
      </c>
      <c r="CA6" t="s">
        <v>739</v>
      </c>
      <c r="CB6">
        <v>0.8</v>
      </c>
      <c r="CC6">
        <v>0.47</v>
      </c>
      <c r="CD6">
        <v>1.07</v>
      </c>
      <c r="CE6" s="1"/>
    </row>
    <row r="7" spans="1:83" ht="15" x14ac:dyDescent="0.25">
      <c r="A7" s="1">
        <v>2367205</v>
      </c>
      <c r="B7" s="1" t="s">
        <v>173</v>
      </c>
      <c r="C7" s="1" t="s">
        <v>476</v>
      </c>
      <c r="D7" s="1">
        <v>20</v>
      </c>
      <c r="E7" s="1">
        <v>6.0960000000000001</v>
      </c>
      <c r="F7" s="1">
        <v>25</v>
      </c>
      <c r="G7" s="1">
        <v>7.62</v>
      </c>
      <c r="H7" s="1">
        <f>Samples[[#This Row],[to_m]]-Samples[[#This Row],[from_m]]</f>
        <v>1.524</v>
      </c>
      <c r="I7" s="1" t="s">
        <v>477</v>
      </c>
      <c r="J7" s="1" t="s">
        <v>478</v>
      </c>
      <c r="K7" s="1">
        <v>16</v>
      </c>
      <c r="L7" s="1" t="s">
        <v>484</v>
      </c>
      <c r="M7" s="1" t="s">
        <v>8</v>
      </c>
      <c r="N7" s="1" t="s">
        <v>8</v>
      </c>
      <c r="O7" s="1" t="s">
        <v>8</v>
      </c>
      <c r="P7" s="1" t="s">
        <v>8</v>
      </c>
      <c r="Q7" t="s">
        <v>749</v>
      </c>
      <c r="R7">
        <v>2367205</v>
      </c>
      <c r="S7" s="6">
        <v>0.154</v>
      </c>
      <c r="T7" s="1">
        <f>Samples[[#This Row],[Au_final_gpt]]*Samples[[#This Row],[Width]]</f>
        <v>0.23469599999999999</v>
      </c>
      <c r="U7" s="7"/>
      <c r="V7">
        <v>2.39</v>
      </c>
      <c r="W7" s="6">
        <v>0.154</v>
      </c>
      <c r="X7">
        <v>3.89</v>
      </c>
      <c r="Y7">
        <v>36</v>
      </c>
      <c r="Z7">
        <v>33.06</v>
      </c>
      <c r="AA7">
        <v>51.8</v>
      </c>
      <c r="AB7">
        <v>245</v>
      </c>
      <c r="AC7">
        <v>8</v>
      </c>
      <c r="AD7">
        <v>11.2</v>
      </c>
      <c r="AE7">
        <v>173</v>
      </c>
      <c r="AF7">
        <v>3.41</v>
      </c>
      <c r="AG7">
        <v>37.799999999999997</v>
      </c>
      <c r="AH7">
        <v>6.2</v>
      </c>
      <c r="AI7">
        <v>11.9</v>
      </c>
      <c r="AJ7">
        <v>567</v>
      </c>
      <c r="AK7">
        <v>0.55000000000000004</v>
      </c>
      <c r="AL7">
        <v>3.12</v>
      </c>
      <c r="AM7">
        <v>1</v>
      </c>
      <c r="AN7">
        <v>67</v>
      </c>
      <c r="AO7">
        <v>1.61</v>
      </c>
      <c r="AP7">
        <v>8.3000000000000004E-2</v>
      </c>
      <c r="AQ7">
        <v>37.4</v>
      </c>
      <c r="AR7">
        <v>19</v>
      </c>
      <c r="AS7">
        <v>0.69</v>
      </c>
      <c r="AT7">
        <v>136</v>
      </c>
      <c r="AU7">
        <v>0.30599999999999999</v>
      </c>
      <c r="AV7">
        <v>8.0500000000000007</v>
      </c>
      <c r="AW7">
        <v>2.69</v>
      </c>
      <c r="AX7">
        <v>3.49</v>
      </c>
      <c r="AY7">
        <v>2.9</v>
      </c>
      <c r="AZ7">
        <v>60.6</v>
      </c>
      <c r="BA7">
        <v>1.6</v>
      </c>
      <c r="BB7">
        <v>3</v>
      </c>
      <c r="BC7">
        <v>6.8</v>
      </c>
      <c r="BD7">
        <v>1.35</v>
      </c>
      <c r="BE7">
        <v>15.8</v>
      </c>
      <c r="BF7">
        <v>66.02</v>
      </c>
      <c r="BG7">
        <v>7.4</v>
      </c>
      <c r="BH7">
        <v>26.6</v>
      </c>
      <c r="BI7">
        <v>4.5999999999999996</v>
      </c>
      <c r="BJ7">
        <v>1.2</v>
      </c>
      <c r="BK7">
        <v>3.7</v>
      </c>
      <c r="BL7">
        <v>0.5</v>
      </c>
      <c r="BM7">
        <v>2.8</v>
      </c>
      <c r="BN7">
        <v>0.5</v>
      </c>
      <c r="BO7">
        <v>1.5</v>
      </c>
      <c r="BP7">
        <v>0.2</v>
      </c>
      <c r="BQ7">
        <v>1.5</v>
      </c>
      <c r="BR7">
        <v>0.2</v>
      </c>
      <c r="BS7">
        <v>1.72</v>
      </c>
      <c r="BT7">
        <v>42.9</v>
      </c>
      <c r="BU7">
        <v>163.4</v>
      </c>
      <c r="BV7">
        <v>0.7</v>
      </c>
      <c r="BW7">
        <v>11.58</v>
      </c>
      <c r="BX7">
        <v>7.9</v>
      </c>
      <c r="BY7">
        <v>17.989999999999998</v>
      </c>
      <c r="BZ7">
        <v>0.02</v>
      </c>
      <c r="CA7" t="s">
        <v>739</v>
      </c>
      <c r="CB7">
        <v>0.9</v>
      </c>
      <c r="CC7">
        <v>0.48</v>
      </c>
      <c r="CD7">
        <v>1.44</v>
      </c>
      <c r="CE7" s="1"/>
    </row>
    <row r="8" spans="1:83" ht="15" x14ac:dyDescent="0.25">
      <c r="A8" s="1">
        <v>2367206</v>
      </c>
      <c r="B8" s="1" t="s">
        <v>173</v>
      </c>
      <c r="C8" s="1" t="s">
        <v>476</v>
      </c>
      <c r="D8" s="1">
        <v>25</v>
      </c>
      <c r="E8" s="1">
        <v>7.62</v>
      </c>
      <c r="F8" s="1">
        <v>30</v>
      </c>
      <c r="G8" s="1">
        <v>9.1440000000000001</v>
      </c>
      <c r="H8" s="1">
        <f>Samples[[#This Row],[to_m]]-Samples[[#This Row],[from_m]]</f>
        <v>1.524</v>
      </c>
      <c r="I8" s="1" t="s">
        <v>477</v>
      </c>
      <c r="J8" s="1" t="s">
        <v>478</v>
      </c>
      <c r="K8" s="1">
        <v>18</v>
      </c>
      <c r="L8" s="1" t="s">
        <v>484</v>
      </c>
      <c r="M8" s="1" t="s">
        <v>8</v>
      </c>
      <c r="N8" s="1" t="s">
        <v>8</v>
      </c>
      <c r="O8" s="1" t="s">
        <v>8</v>
      </c>
      <c r="P8" s="1" t="s">
        <v>8</v>
      </c>
      <c r="Q8" t="s">
        <v>749</v>
      </c>
      <c r="R8">
        <v>2367206</v>
      </c>
      <c r="S8" s="6">
        <v>0.29099999999999998</v>
      </c>
      <c r="T8" s="1">
        <f>Samples[[#This Row],[Au_final_gpt]]*Samples[[#This Row],[Width]]</f>
        <v>0.44348399999999999</v>
      </c>
      <c r="U8" s="7"/>
      <c r="V8">
        <v>2.48</v>
      </c>
      <c r="W8" s="6">
        <v>0.29099999999999998</v>
      </c>
      <c r="X8">
        <v>4.46</v>
      </c>
      <c r="Y8">
        <v>34.4</v>
      </c>
      <c r="Z8">
        <v>41.25</v>
      </c>
      <c r="AA8">
        <v>42.8</v>
      </c>
      <c r="AB8">
        <v>318</v>
      </c>
      <c r="AC8">
        <v>7.6</v>
      </c>
      <c r="AD8">
        <v>12.4</v>
      </c>
      <c r="AE8">
        <v>154</v>
      </c>
      <c r="AF8">
        <v>3.44</v>
      </c>
      <c r="AG8">
        <v>48.3</v>
      </c>
      <c r="AH8">
        <v>5.9</v>
      </c>
      <c r="AI8">
        <v>11.1</v>
      </c>
      <c r="AJ8">
        <v>548</v>
      </c>
      <c r="AK8">
        <v>0.57999999999999996</v>
      </c>
      <c r="AL8">
        <v>4.1500000000000004</v>
      </c>
      <c r="AM8">
        <v>1.31</v>
      </c>
      <c r="AN8">
        <v>66</v>
      </c>
      <c r="AO8">
        <v>1.5</v>
      </c>
      <c r="AP8">
        <v>8.4000000000000005E-2</v>
      </c>
      <c r="AQ8">
        <v>29.7</v>
      </c>
      <c r="AR8">
        <v>20</v>
      </c>
      <c r="AS8">
        <v>0.59</v>
      </c>
      <c r="AT8">
        <v>89</v>
      </c>
      <c r="AU8">
        <v>0.30599999999999999</v>
      </c>
      <c r="AV8">
        <v>7.92</v>
      </c>
      <c r="AW8">
        <v>2.72</v>
      </c>
      <c r="AX8">
        <v>3.31</v>
      </c>
      <c r="AY8">
        <v>3.2</v>
      </c>
      <c r="AZ8">
        <v>59.3</v>
      </c>
      <c r="BA8">
        <v>1.9</v>
      </c>
      <c r="BB8">
        <v>3</v>
      </c>
      <c r="BC8">
        <v>6.5</v>
      </c>
      <c r="BD8">
        <v>1.38</v>
      </c>
      <c r="BE8">
        <v>15.2</v>
      </c>
      <c r="BF8">
        <v>54.5</v>
      </c>
      <c r="BG8">
        <v>6.4</v>
      </c>
      <c r="BH8">
        <v>23.9</v>
      </c>
      <c r="BI8">
        <v>4.4000000000000004</v>
      </c>
      <c r="BJ8">
        <v>1.1000000000000001</v>
      </c>
      <c r="BK8">
        <v>3.6</v>
      </c>
      <c r="BL8">
        <v>0.5</v>
      </c>
      <c r="BM8">
        <v>2.7</v>
      </c>
      <c r="BN8">
        <v>0.5</v>
      </c>
      <c r="BO8">
        <v>1.4</v>
      </c>
      <c r="BP8">
        <v>0.2</v>
      </c>
      <c r="BQ8">
        <v>1.3</v>
      </c>
      <c r="BR8">
        <v>0.2</v>
      </c>
      <c r="BS8">
        <v>1.64</v>
      </c>
      <c r="BT8">
        <v>39.299999999999997</v>
      </c>
      <c r="BU8">
        <v>155</v>
      </c>
      <c r="BV8">
        <v>0.7</v>
      </c>
      <c r="BW8">
        <v>11.86</v>
      </c>
      <c r="BX8">
        <v>7.9</v>
      </c>
      <c r="BY8">
        <v>17.84</v>
      </c>
      <c r="BZ8">
        <v>0.02</v>
      </c>
      <c r="CA8" t="s">
        <v>739</v>
      </c>
      <c r="CB8">
        <v>0.9</v>
      </c>
      <c r="CC8">
        <v>0.48</v>
      </c>
      <c r="CD8">
        <v>1.53</v>
      </c>
      <c r="CE8" s="1"/>
    </row>
    <row r="9" spans="1:83" ht="15" x14ac:dyDescent="0.25">
      <c r="A9" s="1">
        <v>2367207</v>
      </c>
      <c r="B9" s="1" t="s">
        <v>173</v>
      </c>
      <c r="C9" s="1" t="s">
        <v>476</v>
      </c>
      <c r="D9" s="1">
        <v>30</v>
      </c>
      <c r="E9" s="1">
        <v>9.1440000000000001</v>
      </c>
      <c r="F9" s="1">
        <v>35</v>
      </c>
      <c r="G9" s="1">
        <v>10.667999999999999</v>
      </c>
      <c r="H9" s="1">
        <f>Samples[[#This Row],[to_m]]-Samples[[#This Row],[from_m]]</f>
        <v>1.5239999999999991</v>
      </c>
      <c r="I9" s="1" t="s">
        <v>477</v>
      </c>
      <c r="J9" s="1" t="s">
        <v>478</v>
      </c>
      <c r="K9" s="1">
        <v>18</v>
      </c>
      <c r="L9" s="1" t="s">
        <v>484</v>
      </c>
      <c r="M9" s="1" t="s">
        <v>8</v>
      </c>
      <c r="N9" s="1" t="s">
        <v>8</v>
      </c>
      <c r="O9" s="1" t="s">
        <v>8</v>
      </c>
      <c r="P9" s="1" t="s">
        <v>8</v>
      </c>
      <c r="Q9" t="s">
        <v>749</v>
      </c>
      <c r="R9">
        <v>2367207</v>
      </c>
      <c r="S9" s="6">
        <v>0.16200000000000001</v>
      </c>
      <c r="T9" s="1">
        <f>Samples[[#This Row],[Au_final_gpt]]*Samples[[#This Row],[Width]]</f>
        <v>0.24688799999999986</v>
      </c>
      <c r="U9" s="8" t="s">
        <v>756</v>
      </c>
      <c r="V9">
        <v>2.37</v>
      </c>
      <c r="W9" s="6">
        <v>0.16200000000000001</v>
      </c>
      <c r="X9">
        <v>4.62</v>
      </c>
      <c r="Y9">
        <v>31.5</v>
      </c>
      <c r="Z9">
        <v>39.5</v>
      </c>
      <c r="AA9">
        <v>60.3</v>
      </c>
      <c r="AB9">
        <v>240</v>
      </c>
      <c r="AC9">
        <v>7.9</v>
      </c>
      <c r="AD9">
        <v>11.3</v>
      </c>
      <c r="AE9">
        <v>437</v>
      </c>
      <c r="AF9">
        <v>2.87</v>
      </c>
      <c r="AG9">
        <v>15.6</v>
      </c>
      <c r="AH9">
        <v>5.8</v>
      </c>
      <c r="AI9">
        <v>11.2</v>
      </c>
      <c r="AJ9">
        <v>594</v>
      </c>
      <c r="AK9">
        <v>0.62</v>
      </c>
      <c r="AL9">
        <v>1.93</v>
      </c>
      <c r="AM9">
        <v>1.2</v>
      </c>
      <c r="AN9">
        <v>63</v>
      </c>
      <c r="AO9">
        <v>1.72</v>
      </c>
      <c r="AP9">
        <v>8.1000000000000003E-2</v>
      </c>
      <c r="AQ9">
        <v>33.1</v>
      </c>
      <c r="AR9">
        <v>19</v>
      </c>
      <c r="AS9">
        <v>0.75</v>
      </c>
      <c r="AT9">
        <v>122</v>
      </c>
      <c r="AU9">
        <v>0.30399999999999999</v>
      </c>
      <c r="AV9">
        <v>7.64</v>
      </c>
      <c r="AW9">
        <v>2.78</v>
      </c>
      <c r="AX9">
        <v>3.21</v>
      </c>
      <c r="AY9">
        <v>3.1</v>
      </c>
      <c r="AZ9">
        <v>58.3</v>
      </c>
      <c r="BA9">
        <v>1.9</v>
      </c>
      <c r="BB9">
        <v>3</v>
      </c>
      <c r="BC9">
        <v>6.9</v>
      </c>
      <c r="BD9">
        <v>1.38</v>
      </c>
      <c r="BE9">
        <v>16.399999999999999</v>
      </c>
      <c r="BF9">
        <v>63.67</v>
      </c>
      <c r="BG9">
        <v>7.2</v>
      </c>
      <c r="BH9">
        <v>26.5</v>
      </c>
      <c r="BI9">
        <v>4.9000000000000004</v>
      </c>
      <c r="BJ9">
        <v>1.3</v>
      </c>
      <c r="BK9">
        <v>4</v>
      </c>
      <c r="BL9">
        <v>0.5</v>
      </c>
      <c r="BM9">
        <v>3</v>
      </c>
      <c r="BN9">
        <v>0.5</v>
      </c>
      <c r="BO9">
        <v>1.6</v>
      </c>
      <c r="BP9">
        <v>0.2</v>
      </c>
      <c r="BQ9">
        <v>1.5</v>
      </c>
      <c r="BR9">
        <v>0.2</v>
      </c>
      <c r="BS9">
        <v>1.64</v>
      </c>
      <c r="BT9">
        <v>43.2</v>
      </c>
      <c r="BU9">
        <v>142.1</v>
      </c>
      <c r="BV9">
        <v>0.7</v>
      </c>
      <c r="BW9">
        <v>11.97</v>
      </c>
      <c r="BX9">
        <v>5.3</v>
      </c>
      <c r="BY9">
        <v>17.399999999999999</v>
      </c>
      <c r="BZ9">
        <v>0.02</v>
      </c>
      <c r="CA9" t="s">
        <v>739</v>
      </c>
      <c r="CB9">
        <v>0.6</v>
      </c>
      <c r="CC9">
        <v>0.4</v>
      </c>
      <c r="CD9">
        <v>1.1599999999999999</v>
      </c>
      <c r="CE9" s="1"/>
    </row>
    <row r="10" spans="1:83" ht="15" x14ac:dyDescent="0.25">
      <c r="A10" s="1">
        <v>2367208</v>
      </c>
      <c r="B10" s="1" t="s">
        <v>173</v>
      </c>
      <c r="C10" s="1" t="s">
        <v>476</v>
      </c>
      <c r="D10" s="1">
        <v>35</v>
      </c>
      <c r="E10" s="1">
        <v>10.667999999999999</v>
      </c>
      <c r="F10" s="1">
        <v>40</v>
      </c>
      <c r="G10" s="1">
        <v>12.192</v>
      </c>
      <c r="H10" s="1">
        <f>Samples[[#This Row],[to_m]]-Samples[[#This Row],[from_m]]</f>
        <v>1.5240000000000009</v>
      </c>
      <c r="I10" s="1" t="s">
        <v>477</v>
      </c>
      <c r="J10" s="1" t="s">
        <v>478</v>
      </c>
      <c r="K10" s="1">
        <v>18</v>
      </c>
      <c r="L10" s="1" t="s">
        <v>484</v>
      </c>
      <c r="M10" s="1" t="s">
        <v>8</v>
      </c>
      <c r="N10" s="1" t="s">
        <v>8</v>
      </c>
      <c r="O10" s="1" t="s">
        <v>8</v>
      </c>
      <c r="P10" s="1" t="s">
        <v>8</v>
      </c>
      <c r="Q10" t="s">
        <v>749</v>
      </c>
      <c r="R10">
        <v>2367208</v>
      </c>
      <c r="S10" s="6">
        <v>0.114</v>
      </c>
      <c r="T10" s="1">
        <f>Samples[[#This Row],[Au_final_gpt]]*Samples[[#This Row],[Width]]</f>
        <v>0.17373600000000011</v>
      </c>
      <c r="U10" s="7"/>
      <c r="V10">
        <v>2.4500000000000002</v>
      </c>
      <c r="W10" s="6">
        <v>0.114</v>
      </c>
      <c r="X10">
        <v>5.68</v>
      </c>
      <c r="Y10">
        <v>33.4</v>
      </c>
      <c r="Z10">
        <v>42.15</v>
      </c>
      <c r="AA10">
        <v>61.7</v>
      </c>
      <c r="AB10">
        <v>291</v>
      </c>
      <c r="AC10">
        <v>8.6</v>
      </c>
      <c r="AD10">
        <v>13.1</v>
      </c>
      <c r="AE10">
        <v>441</v>
      </c>
      <c r="AF10">
        <v>3.03</v>
      </c>
      <c r="AG10">
        <v>24.1</v>
      </c>
      <c r="AH10">
        <v>6</v>
      </c>
      <c r="AI10">
        <v>11.5</v>
      </c>
      <c r="AJ10">
        <v>595</v>
      </c>
      <c r="AK10">
        <v>0.69</v>
      </c>
      <c r="AL10">
        <v>1.55</v>
      </c>
      <c r="AM10">
        <v>1.56</v>
      </c>
      <c r="AN10">
        <v>66</v>
      </c>
      <c r="AO10">
        <v>1.63</v>
      </c>
      <c r="AP10">
        <v>8.2000000000000003E-2</v>
      </c>
      <c r="AQ10">
        <v>30.4</v>
      </c>
      <c r="AR10">
        <v>20</v>
      </c>
      <c r="AS10">
        <v>0.74</v>
      </c>
      <c r="AT10">
        <v>103</v>
      </c>
      <c r="AU10">
        <v>0.30199999999999999</v>
      </c>
      <c r="AV10">
        <v>7.9</v>
      </c>
      <c r="AW10">
        <v>2.9140000000000001</v>
      </c>
      <c r="AX10">
        <v>3.15</v>
      </c>
      <c r="AY10">
        <v>3.4</v>
      </c>
      <c r="AZ10">
        <v>60.8</v>
      </c>
      <c r="BA10">
        <v>1.9</v>
      </c>
      <c r="BB10">
        <v>3</v>
      </c>
      <c r="BC10">
        <v>6.6</v>
      </c>
      <c r="BD10">
        <v>1.44</v>
      </c>
      <c r="BE10">
        <v>15.2</v>
      </c>
      <c r="BF10">
        <v>57.47</v>
      </c>
      <c r="BG10">
        <v>6.6</v>
      </c>
      <c r="BH10">
        <v>24.9</v>
      </c>
      <c r="BI10">
        <v>4.5999999999999996</v>
      </c>
      <c r="BJ10">
        <v>1.2</v>
      </c>
      <c r="BK10">
        <v>3.7</v>
      </c>
      <c r="BL10">
        <v>0.5</v>
      </c>
      <c r="BM10">
        <v>2.8</v>
      </c>
      <c r="BN10">
        <v>0.5</v>
      </c>
      <c r="BO10">
        <v>1.5</v>
      </c>
      <c r="BP10">
        <v>0.2</v>
      </c>
      <c r="BQ10">
        <v>1.4</v>
      </c>
      <c r="BR10">
        <v>0.2</v>
      </c>
      <c r="BS10">
        <v>1.73</v>
      </c>
      <c r="BT10">
        <v>52.7</v>
      </c>
      <c r="BU10">
        <v>135</v>
      </c>
      <c r="BV10">
        <v>0.7</v>
      </c>
      <c r="BW10">
        <v>11.68</v>
      </c>
      <c r="BX10">
        <v>6.1</v>
      </c>
      <c r="BY10">
        <v>18.2</v>
      </c>
      <c r="BZ10">
        <v>0.02</v>
      </c>
      <c r="CA10" t="s">
        <v>739</v>
      </c>
      <c r="CB10">
        <v>0.6</v>
      </c>
      <c r="CC10">
        <v>0.42</v>
      </c>
      <c r="CD10">
        <v>1.19</v>
      </c>
      <c r="CE10" s="1"/>
    </row>
    <row r="11" spans="1:83" ht="15" x14ac:dyDescent="0.25">
      <c r="A11" s="1">
        <v>2367209</v>
      </c>
      <c r="B11" s="1" t="s">
        <v>173</v>
      </c>
      <c r="C11" s="1" t="s">
        <v>476</v>
      </c>
      <c r="D11" s="1">
        <v>40</v>
      </c>
      <c r="E11" s="1">
        <v>12.192</v>
      </c>
      <c r="F11" s="1">
        <v>45</v>
      </c>
      <c r="G11" s="1">
        <v>13.715999999999999</v>
      </c>
      <c r="H11" s="1">
        <f>Samples[[#This Row],[to_m]]-Samples[[#This Row],[from_m]]</f>
        <v>1.5239999999999991</v>
      </c>
      <c r="I11" s="1" t="s">
        <v>477</v>
      </c>
      <c r="J11" s="1" t="s">
        <v>478</v>
      </c>
      <c r="K11" s="1">
        <v>18</v>
      </c>
      <c r="L11" s="1" t="s">
        <v>484</v>
      </c>
      <c r="M11" s="1" t="s">
        <v>8</v>
      </c>
      <c r="N11" s="1" t="s">
        <v>8</v>
      </c>
      <c r="O11" s="1" t="s">
        <v>8</v>
      </c>
      <c r="P11" s="1" t="s">
        <v>8</v>
      </c>
      <c r="Q11" t="s">
        <v>749</v>
      </c>
      <c r="R11">
        <v>2367209</v>
      </c>
      <c r="S11" s="6">
        <v>0.14499999999999999</v>
      </c>
      <c r="T11" s="1">
        <f>Samples[[#This Row],[Au_final_gpt]]*Samples[[#This Row],[Width]]</f>
        <v>0.22097999999999987</v>
      </c>
      <c r="U11" s="7"/>
      <c r="V11">
        <v>2.68</v>
      </c>
      <c r="W11" s="6">
        <v>0.14499999999999999</v>
      </c>
      <c r="X11">
        <v>8.0399999999999991</v>
      </c>
      <c r="Y11">
        <v>25.2</v>
      </c>
      <c r="Z11">
        <v>30.52</v>
      </c>
      <c r="AA11">
        <v>45.6</v>
      </c>
      <c r="AB11">
        <v>235</v>
      </c>
      <c r="AC11">
        <v>8.6999999999999993</v>
      </c>
      <c r="AD11">
        <v>12.3</v>
      </c>
      <c r="AE11">
        <v>416</v>
      </c>
      <c r="AF11">
        <v>3.04</v>
      </c>
      <c r="AG11">
        <v>20.9</v>
      </c>
      <c r="AH11">
        <v>5.6</v>
      </c>
      <c r="AI11">
        <v>12.1</v>
      </c>
      <c r="AJ11">
        <v>602</v>
      </c>
      <c r="AK11">
        <v>0.45</v>
      </c>
      <c r="AL11">
        <v>1.47</v>
      </c>
      <c r="AM11">
        <v>1.25</v>
      </c>
      <c r="AN11">
        <v>60</v>
      </c>
      <c r="AO11">
        <v>1.65</v>
      </c>
      <c r="AP11">
        <v>7.6999999999999999E-2</v>
      </c>
      <c r="AQ11">
        <v>32.200000000000003</v>
      </c>
      <c r="AR11">
        <v>19</v>
      </c>
      <c r="AS11">
        <v>0.75</v>
      </c>
      <c r="AT11">
        <v>92</v>
      </c>
      <c r="AU11">
        <v>0.29199999999999998</v>
      </c>
      <c r="AV11">
        <v>8.14</v>
      </c>
      <c r="AW11">
        <v>2.9359999999999999</v>
      </c>
      <c r="AX11">
        <v>3.74</v>
      </c>
      <c r="AY11">
        <v>4.8</v>
      </c>
      <c r="AZ11">
        <v>61.3</v>
      </c>
      <c r="BA11">
        <v>1.9</v>
      </c>
      <c r="BB11">
        <v>3</v>
      </c>
      <c r="BC11">
        <v>6.2</v>
      </c>
      <c r="BD11">
        <v>1.74</v>
      </c>
      <c r="BE11">
        <v>15.7</v>
      </c>
      <c r="BF11">
        <v>59.86</v>
      </c>
      <c r="BG11">
        <v>7</v>
      </c>
      <c r="BH11">
        <v>26.4</v>
      </c>
      <c r="BI11">
        <v>4.8</v>
      </c>
      <c r="BJ11">
        <v>1.3</v>
      </c>
      <c r="BK11">
        <v>3.9</v>
      </c>
      <c r="BL11">
        <v>0.5</v>
      </c>
      <c r="BM11">
        <v>3</v>
      </c>
      <c r="BN11">
        <v>0.5</v>
      </c>
      <c r="BO11">
        <v>1.5</v>
      </c>
      <c r="BP11">
        <v>0.2</v>
      </c>
      <c r="BQ11">
        <v>1.5</v>
      </c>
      <c r="BR11">
        <v>0.2</v>
      </c>
      <c r="BS11">
        <v>1.83</v>
      </c>
      <c r="BT11">
        <v>52.8</v>
      </c>
      <c r="BU11">
        <v>154.30000000000001</v>
      </c>
      <c r="BV11">
        <v>0.7</v>
      </c>
      <c r="BW11">
        <v>11.87</v>
      </c>
      <c r="BX11">
        <v>5.9</v>
      </c>
      <c r="BY11">
        <v>18.46</v>
      </c>
      <c r="BZ11">
        <v>0.02</v>
      </c>
      <c r="CA11" t="s">
        <v>739</v>
      </c>
      <c r="CB11">
        <v>0.9</v>
      </c>
      <c r="CC11">
        <v>0.44</v>
      </c>
      <c r="CD11">
        <v>1.3</v>
      </c>
      <c r="CE11" s="1"/>
    </row>
    <row r="12" spans="1:83" ht="15" x14ac:dyDescent="0.25">
      <c r="A12" s="1">
        <v>2367210</v>
      </c>
      <c r="B12" s="1" t="s">
        <v>173</v>
      </c>
      <c r="C12" s="1" t="s">
        <v>476</v>
      </c>
      <c r="D12" s="1">
        <v>45</v>
      </c>
      <c r="E12" s="1">
        <v>13.715999999999999</v>
      </c>
      <c r="F12" s="1">
        <v>50</v>
      </c>
      <c r="G12" s="1">
        <v>15.24</v>
      </c>
      <c r="H12" s="1">
        <f>Samples[[#This Row],[to_m]]-Samples[[#This Row],[from_m]]</f>
        <v>1.5240000000000009</v>
      </c>
      <c r="I12" s="1" t="s">
        <v>477</v>
      </c>
      <c r="J12" s="1" t="s">
        <v>478</v>
      </c>
      <c r="K12" s="1">
        <v>18</v>
      </c>
      <c r="L12" s="1" t="s">
        <v>484</v>
      </c>
      <c r="M12" s="1" t="s">
        <v>8</v>
      </c>
      <c r="N12" s="1" t="s">
        <v>8</v>
      </c>
      <c r="O12" s="1" t="s">
        <v>8</v>
      </c>
      <c r="P12" s="1" t="s">
        <v>8</v>
      </c>
      <c r="Q12" t="s">
        <v>749</v>
      </c>
      <c r="R12">
        <v>2367210</v>
      </c>
      <c r="S12">
        <v>0.09</v>
      </c>
      <c r="T12" s="1">
        <f>Samples[[#This Row],[Au_final_gpt]]*Samples[[#This Row],[Width]]</f>
        <v>0.13716000000000009</v>
      </c>
      <c r="U12" s="7"/>
      <c r="V12">
        <v>2.65</v>
      </c>
      <c r="W12">
        <v>0.09</v>
      </c>
      <c r="X12">
        <v>2.2799999999999998</v>
      </c>
      <c r="Y12">
        <v>13.6</v>
      </c>
      <c r="Z12">
        <v>77.849999999999994</v>
      </c>
      <c r="AA12">
        <v>75.7</v>
      </c>
      <c r="AB12">
        <v>490</v>
      </c>
      <c r="AC12">
        <v>5.8</v>
      </c>
      <c r="AD12">
        <v>2.5</v>
      </c>
      <c r="AE12">
        <v>174</v>
      </c>
      <c r="AF12">
        <v>1.27</v>
      </c>
      <c r="AG12">
        <v>38.5</v>
      </c>
      <c r="AH12">
        <v>6.4</v>
      </c>
      <c r="AI12">
        <v>15.8</v>
      </c>
      <c r="AJ12">
        <v>637</v>
      </c>
      <c r="AK12">
        <v>0.86</v>
      </c>
      <c r="AL12">
        <v>1.39</v>
      </c>
      <c r="AM12">
        <v>1.85</v>
      </c>
      <c r="AN12">
        <v>24</v>
      </c>
      <c r="AO12">
        <v>0.82</v>
      </c>
      <c r="AP12">
        <v>3.5999999999999997E-2</v>
      </c>
      <c r="AQ12">
        <v>26.3</v>
      </c>
      <c r="AR12">
        <v>7</v>
      </c>
      <c r="AS12">
        <v>0.26</v>
      </c>
      <c r="AT12">
        <v>3629</v>
      </c>
      <c r="AU12">
        <v>0.14299999999999999</v>
      </c>
      <c r="AV12">
        <v>7.94</v>
      </c>
      <c r="AW12">
        <v>2.4510000000000001</v>
      </c>
      <c r="AX12">
        <v>5.77</v>
      </c>
      <c r="AY12">
        <v>2.2000000000000002</v>
      </c>
      <c r="AZ12">
        <v>65.900000000000006</v>
      </c>
      <c r="BA12">
        <v>1.8</v>
      </c>
      <c r="BB12">
        <v>3</v>
      </c>
      <c r="BC12">
        <v>2.2000000000000002</v>
      </c>
      <c r="BD12">
        <v>0.2</v>
      </c>
      <c r="BE12">
        <v>11.7</v>
      </c>
      <c r="BF12">
        <v>48.26</v>
      </c>
      <c r="BG12">
        <v>5.5</v>
      </c>
      <c r="BH12">
        <v>20.3</v>
      </c>
      <c r="BI12">
        <v>3.6</v>
      </c>
      <c r="BJ12">
        <v>0.8</v>
      </c>
      <c r="BK12">
        <v>2.8</v>
      </c>
      <c r="BL12">
        <v>0.4</v>
      </c>
      <c r="BM12">
        <v>2.1</v>
      </c>
      <c r="BN12">
        <v>0.4</v>
      </c>
      <c r="BO12">
        <v>1.1000000000000001</v>
      </c>
      <c r="BP12">
        <v>0.2</v>
      </c>
      <c r="BQ12">
        <v>1.1000000000000001</v>
      </c>
      <c r="BR12">
        <v>0.2</v>
      </c>
      <c r="BS12">
        <v>1.92</v>
      </c>
      <c r="BT12">
        <v>19.5</v>
      </c>
      <c r="BU12">
        <v>200.3</v>
      </c>
      <c r="BV12">
        <v>0.8</v>
      </c>
      <c r="BW12">
        <v>12.61</v>
      </c>
      <c r="BX12">
        <v>3.9</v>
      </c>
      <c r="BY12">
        <v>16.760000000000002</v>
      </c>
      <c r="BZ12">
        <v>0.03</v>
      </c>
      <c r="CA12" t="s">
        <v>739</v>
      </c>
      <c r="CB12" t="s">
        <v>750</v>
      </c>
      <c r="CC12">
        <v>0.25</v>
      </c>
      <c r="CD12">
        <v>1.48</v>
      </c>
      <c r="CE12" s="1"/>
    </row>
    <row r="13" spans="1:83" ht="15" x14ac:dyDescent="0.25">
      <c r="A13" s="1">
        <v>2367211</v>
      </c>
      <c r="B13" s="1" t="s">
        <v>173</v>
      </c>
      <c r="C13" s="1" t="s">
        <v>476</v>
      </c>
      <c r="D13" s="1">
        <v>50</v>
      </c>
      <c r="E13" s="1">
        <v>15.24</v>
      </c>
      <c r="F13" s="1">
        <v>55</v>
      </c>
      <c r="G13" s="1">
        <v>16.763999999999999</v>
      </c>
      <c r="H13" s="1">
        <f>Samples[[#This Row],[to_m]]-Samples[[#This Row],[from_m]]</f>
        <v>1.5239999999999991</v>
      </c>
      <c r="I13" s="1" t="s">
        <v>477</v>
      </c>
      <c r="J13" s="1" t="s">
        <v>478</v>
      </c>
      <c r="K13" s="1">
        <v>18</v>
      </c>
      <c r="L13" s="1" t="s">
        <v>484</v>
      </c>
      <c r="M13" s="1" t="s">
        <v>8</v>
      </c>
      <c r="N13" s="1" t="s">
        <v>8</v>
      </c>
      <c r="O13" s="1" t="s">
        <v>8</v>
      </c>
      <c r="P13" s="1" t="s">
        <v>8</v>
      </c>
      <c r="Q13" t="s">
        <v>749</v>
      </c>
      <c r="R13">
        <v>2367211</v>
      </c>
      <c r="S13">
        <v>9.9000000000000005E-2</v>
      </c>
      <c r="T13" s="1">
        <f>Samples[[#This Row],[Au_final_gpt]]*Samples[[#This Row],[Width]]</f>
        <v>0.15087599999999993</v>
      </c>
      <c r="U13" s="7"/>
      <c r="V13">
        <v>2.89</v>
      </c>
      <c r="W13">
        <v>9.9000000000000005E-2</v>
      </c>
      <c r="X13">
        <v>2.37</v>
      </c>
      <c r="Y13">
        <v>7.5</v>
      </c>
      <c r="Z13">
        <v>89.05</v>
      </c>
      <c r="AA13">
        <v>100.9</v>
      </c>
      <c r="AB13">
        <v>548</v>
      </c>
      <c r="AC13">
        <v>4.5999999999999996</v>
      </c>
      <c r="AD13">
        <v>3.3</v>
      </c>
      <c r="AE13">
        <v>184</v>
      </c>
      <c r="AF13">
        <v>1.07</v>
      </c>
      <c r="AG13">
        <v>31.3</v>
      </c>
      <c r="AH13">
        <v>7.6</v>
      </c>
      <c r="AI13">
        <v>14.7</v>
      </c>
      <c r="AJ13">
        <v>790</v>
      </c>
      <c r="AK13">
        <v>1.29</v>
      </c>
      <c r="AL13">
        <v>1.82</v>
      </c>
      <c r="AM13">
        <v>1.56</v>
      </c>
      <c r="AN13">
        <v>22</v>
      </c>
      <c r="AO13">
        <v>1.29</v>
      </c>
      <c r="AP13">
        <v>3.5000000000000003E-2</v>
      </c>
      <c r="AQ13">
        <v>29.2</v>
      </c>
      <c r="AR13">
        <v>7</v>
      </c>
      <c r="AS13">
        <v>0.3</v>
      </c>
      <c r="AT13">
        <v>3050</v>
      </c>
      <c r="AU13">
        <v>0.14000000000000001</v>
      </c>
      <c r="AV13">
        <v>7.75</v>
      </c>
      <c r="AW13">
        <v>2.4670000000000001</v>
      </c>
      <c r="AX13">
        <v>4.71</v>
      </c>
      <c r="AY13">
        <v>2.7</v>
      </c>
      <c r="AZ13">
        <v>64.8</v>
      </c>
      <c r="BA13">
        <v>1.7</v>
      </c>
      <c r="BB13">
        <v>4</v>
      </c>
      <c r="BC13">
        <v>2</v>
      </c>
      <c r="BD13">
        <v>0.2</v>
      </c>
      <c r="BE13">
        <v>11.6</v>
      </c>
      <c r="BF13">
        <v>50.97</v>
      </c>
      <c r="BG13">
        <v>5.6</v>
      </c>
      <c r="BH13">
        <v>20</v>
      </c>
      <c r="BI13">
        <v>3.4</v>
      </c>
      <c r="BJ13">
        <v>0.8</v>
      </c>
      <c r="BK13">
        <v>2.6</v>
      </c>
      <c r="BL13">
        <v>0.3</v>
      </c>
      <c r="BM13">
        <v>2</v>
      </c>
      <c r="BN13">
        <v>0.4</v>
      </c>
      <c r="BO13">
        <v>1.1000000000000001</v>
      </c>
      <c r="BP13">
        <v>0.2</v>
      </c>
      <c r="BQ13">
        <v>1.1000000000000001</v>
      </c>
      <c r="BR13">
        <v>0.2</v>
      </c>
      <c r="BS13">
        <v>1.89</v>
      </c>
      <c r="BT13">
        <v>16</v>
      </c>
      <c r="BU13">
        <v>163.1</v>
      </c>
      <c r="BV13">
        <v>0.8</v>
      </c>
      <c r="BW13">
        <v>12.21</v>
      </c>
      <c r="BX13">
        <v>3.7</v>
      </c>
      <c r="BY13">
        <v>16.32</v>
      </c>
      <c r="BZ13">
        <v>0.03</v>
      </c>
      <c r="CA13" t="s">
        <v>739</v>
      </c>
      <c r="CB13" t="s">
        <v>750</v>
      </c>
      <c r="CC13">
        <v>0.24</v>
      </c>
      <c r="CD13">
        <v>1.1599999999999999</v>
      </c>
      <c r="CE13" s="1"/>
    </row>
    <row r="14" spans="1:83" ht="15" x14ac:dyDescent="0.25">
      <c r="A14" s="1">
        <v>2367212</v>
      </c>
      <c r="B14" s="1" t="s">
        <v>173</v>
      </c>
      <c r="C14" s="1" t="s">
        <v>476</v>
      </c>
      <c r="D14" s="1">
        <v>55</v>
      </c>
      <c r="E14" s="1">
        <v>16.763999999999999</v>
      </c>
      <c r="F14" s="1">
        <v>60</v>
      </c>
      <c r="G14" s="1">
        <v>18.288</v>
      </c>
      <c r="H14" s="1">
        <f>Samples[[#This Row],[to_m]]-Samples[[#This Row],[from_m]]</f>
        <v>1.5240000000000009</v>
      </c>
      <c r="I14" s="1" t="s">
        <v>477</v>
      </c>
      <c r="J14" s="1" t="s">
        <v>478</v>
      </c>
      <c r="K14" s="1">
        <v>18</v>
      </c>
      <c r="L14" s="1" t="s">
        <v>484</v>
      </c>
      <c r="M14" s="1" t="s">
        <v>8</v>
      </c>
      <c r="N14" s="1" t="s">
        <v>8</v>
      </c>
      <c r="O14" s="1" t="s">
        <v>8</v>
      </c>
      <c r="P14" s="1" t="s">
        <v>8</v>
      </c>
      <c r="Q14" t="s">
        <v>749</v>
      </c>
      <c r="R14">
        <v>2367212</v>
      </c>
      <c r="S14">
        <v>9.9000000000000005E-2</v>
      </c>
      <c r="T14" s="1">
        <f>Samples[[#This Row],[Au_final_gpt]]*Samples[[#This Row],[Width]]</f>
        <v>0.15087600000000009</v>
      </c>
      <c r="U14" s="7"/>
      <c r="V14">
        <v>2.63</v>
      </c>
      <c r="W14">
        <v>9.9000000000000005E-2</v>
      </c>
      <c r="X14">
        <v>3.26</v>
      </c>
      <c r="Y14">
        <v>8.1</v>
      </c>
      <c r="Z14">
        <v>57.75</v>
      </c>
      <c r="AA14">
        <v>87.8</v>
      </c>
      <c r="AB14">
        <v>414</v>
      </c>
      <c r="AC14">
        <v>4.5</v>
      </c>
      <c r="AD14">
        <v>4.8</v>
      </c>
      <c r="AE14">
        <v>139</v>
      </c>
      <c r="AF14">
        <v>1.41</v>
      </c>
      <c r="AG14">
        <v>44.4</v>
      </c>
      <c r="AH14">
        <v>6.9</v>
      </c>
      <c r="AI14">
        <v>13.9</v>
      </c>
      <c r="AJ14">
        <v>633</v>
      </c>
      <c r="AK14">
        <v>1.1499999999999999</v>
      </c>
      <c r="AL14">
        <v>2.2200000000000002</v>
      </c>
      <c r="AM14">
        <v>1.75</v>
      </c>
      <c r="AN14">
        <v>23</v>
      </c>
      <c r="AO14">
        <v>0.86</v>
      </c>
      <c r="AP14">
        <v>3.5000000000000003E-2</v>
      </c>
      <c r="AQ14">
        <v>26.9</v>
      </c>
      <c r="AR14">
        <v>7</v>
      </c>
      <c r="AS14">
        <v>0.27</v>
      </c>
      <c r="AT14">
        <v>778</v>
      </c>
      <c r="AU14">
        <v>0.13700000000000001</v>
      </c>
      <c r="AV14">
        <v>7.6</v>
      </c>
      <c r="AW14">
        <v>2.3029999999999999</v>
      </c>
      <c r="AX14">
        <v>5.46</v>
      </c>
      <c r="AY14">
        <v>3.8</v>
      </c>
      <c r="AZ14">
        <v>64.900000000000006</v>
      </c>
      <c r="BA14">
        <v>1.5</v>
      </c>
      <c r="BB14">
        <v>3</v>
      </c>
      <c r="BC14">
        <v>2</v>
      </c>
      <c r="BD14">
        <v>0.34</v>
      </c>
      <c r="BE14">
        <v>11.4</v>
      </c>
      <c r="BF14">
        <v>48.43</v>
      </c>
      <c r="BG14">
        <v>5.2</v>
      </c>
      <c r="BH14">
        <v>18.8</v>
      </c>
      <c r="BI14">
        <v>3.3</v>
      </c>
      <c r="BJ14">
        <v>0.8</v>
      </c>
      <c r="BK14">
        <v>2.6</v>
      </c>
      <c r="BL14">
        <v>0.3</v>
      </c>
      <c r="BM14">
        <v>1.9</v>
      </c>
      <c r="BN14">
        <v>0.4</v>
      </c>
      <c r="BO14">
        <v>1</v>
      </c>
      <c r="BP14">
        <v>0.2</v>
      </c>
      <c r="BQ14">
        <v>1.1000000000000001</v>
      </c>
      <c r="BR14">
        <v>0.2</v>
      </c>
      <c r="BS14">
        <v>1.89</v>
      </c>
      <c r="BT14">
        <v>17.3</v>
      </c>
      <c r="BU14">
        <v>199</v>
      </c>
      <c r="BV14">
        <v>0.8</v>
      </c>
      <c r="BW14">
        <v>12.01</v>
      </c>
      <c r="BX14">
        <v>3.5</v>
      </c>
      <c r="BY14">
        <v>16.079999999999998</v>
      </c>
      <c r="BZ14">
        <v>0.03</v>
      </c>
      <c r="CA14" t="s">
        <v>739</v>
      </c>
      <c r="CB14">
        <v>0.4</v>
      </c>
      <c r="CC14">
        <v>0.37</v>
      </c>
      <c r="CD14">
        <v>1.38</v>
      </c>
      <c r="CE14" s="1"/>
    </row>
    <row r="15" spans="1:83" ht="15" x14ac:dyDescent="0.25">
      <c r="A15" s="1">
        <v>2367213</v>
      </c>
      <c r="B15" s="1" t="s">
        <v>173</v>
      </c>
      <c r="C15" s="1" t="s">
        <v>476</v>
      </c>
      <c r="D15" s="1">
        <v>60</v>
      </c>
      <c r="E15" s="1">
        <v>18.288</v>
      </c>
      <c r="F15" s="1">
        <v>65</v>
      </c>
      <c r="G15" s="1">
        <v>19.812000000000001</v>
      </c>
      <c r="H15" s="1">
        <f>Samples[[#This Row],[to_m]]-Samples[[#This Row],[from_m]]</f>
        <v>1.5240000000000009</v>
      </c>
      <c r="I15" s="1" t="s">
        <v>477</v>
      </c>
      <c r="J15" s="1" t="s">
        <v>478</v>
      </c>
      <c r="K15" s="1">
        <v>18</v>
      </c>
      <c r="L15" s="1" t="s">
        <v>484</v>
      </c>
      <c r="M15" s="1" t="s">
        <v>8</v>
      </c>
      <c r="N15" s="1" t="s">
        <v>8</v>
      </c>
      <c r="O15" s="1" t="s">
        <v>8</v>
      </c>
      <c r="P15" s="1" t="s">
        <v>8</v>
      </c>
      <c r="Q15" t="s">
        <v>749</v>
      </c>
      <c r="R15">
        <v>2367213</v>
      </c>
      <c r="S15" s="6">
        <v>0.113</v>
      </c>
      <c r="T15" s="1">
        <f>Samples[[#This Row],[Au_final_gpt]]*Samples[[#This Row],[Width]]</f>
        <v>0.17221200000000011</v>
      </c>
      <c r="U15" s="7"/>
      <c r="V15">
        <v>3.05</v>
      </c>
      <c r="W15" s="6">
        <v>0.113</v>
      </c>
      <c r="X15">
        <v>5.84</v>
      </c>
      <c r="Y15">
        <v>25</v>
      </c>
      <c r="Z15">
        <v>204.68</v>
      </c>
      <c r="AA15">
        <v>117.3</v>
      </c>
      <c r="AB15">
        <v>719</v>
      </c>
      <c r="AC15">
        <v>4.3</v>
      </c>
      <c r="AD15">
        <v>6.1</v>
      </c>
      <c r="AE15">
        <v>117</v>
      </c>
      <c r="AF15">
        <v>1.89</v>
      </c>
      <c r="AG15">
        <v>30.5</v>
      </c>
      <c r="AH15">
        <v>6.6</v>
      </c>
      <c r="AI15">
        <v>13.4</v>
      </c>
      <c r="AJ15">
        <v>491</v>
      </c>
      <c r="AK15">
        <v>3.75</v>
      </c>
      <c r="AL15">
        <v>6.86</v>
      </c>
      <c r="AM15">
        <v>1.6</v>
      </c>
      <c r="AN15">
        <v>22</v>
      </c>
      <c r="AO15">
        <v>0.56999999999999995</v>
      </c>
      <c r="AP15">
        <v>3.4000000000000002E-2</v>
      </c>
      <c r="AQ15">
        <v>17.600000000000001</v>
      </c>
      <c r="AR15">
        <v>8</v>
      </c>
      <c r="AS15">
        <v>0.2</v>
      </c>
      <c r="AT15">
        <v>329</v>
      </c>
      <c r="AU15">
        <v>0.129</v>
      </c>
      <c r="AV15">
        <v>7.52</v>
      </c>
      <c r="AW15">
        <v>2.1800000000000002</v>
      </c>
      <c r="AX15">
        <v>6.05</v>
      </c>
      <c r="AY15">
        <v>3.5</v>
      </c>
      <c r="AZ15">
        <v>63.1</v>
      </c>
      <c r="BA15">
        <v>1.3</v>
      </c>
      <c r="BB15">
        <v>3</v>
      </c>
      <c r="BC15">
        <v>1.9</v>
      </c>
      <c r="BD15">
        <v>0.53</v>
      </c>
      <c r="BE15">
        <v>8.6</v>
      </c>
      <c r="BF15">
        <v>33.69</v>
      </c>
      <c r="BG15">
        <v>3.9</v>
      </c>
      <c r="BH15">
        <v>14.9</v>
      </c>
      <c r="BI15">
        <v>2.7</v>
      </c>
      <c r="BJ15">
        <v>0.7</v>
      </c>
      <c r="BK15">
        <v>2.1</v>
      </c>
      <c r="BL15">
        <v>0.3</v>
      </c>
      <c r="BM15">
        <v>1.6</v>
      </c>
      <c r="BN15">
        <v>0.3</v>
      </c>
      <c r="BO15">
        <v>0.9</v>
      </c>
      <c r="BP15">
        <v>0.1</v>
      </c>
      <c r="BQ15">
        <v>0.9</v>
      </c>
      <c r="BR15">
        <v>0.1</v>
      </c>
      <c r="BS15">
        <v>1.85</v>
      </c>
      <c r="BT15">
        <v>17.899999999999999</v>
      </c>
      <c r="BU15">
        <v>213.4</v>
      </c>
      <c r="BV15">
        <v>0.7</v>
      </c>
      <c r="BW15">
        <v>11.16</v>
      </c>
      <c r="BX15">
        <v>3.7</v>
      </c>
      <c r="BY15">
        <v>15.44</v>
      </c>
      <c r="BZ15">
        <v>0.04</v>
      </c>
      <c r="CA15" t="s">
        <v>739</v>
      </c>
      <c r="CB15">
        <v>0.5</v>
      </c>
      <c r="CC15">
        <v>0.42</v>
      </c>
      <c r="CD15">
        <v>1.6</v>
      </c>
      <c r="CE15" s="1"/>
    </row>
    <row r="16" spans="1:83" ht="15" x14ac:dyDescent="0.25">
      <c r="A16" s="1">
        <v>2367214</v>
      </c>
      <c r="B16" s="1" t="s">
        <v>173</v>
      </c>
      <c r="C16" s="1" t="s">
        <v>476</v>
      </c>
      <c r="D16" s="1">
        <v>65</v>
      </c>
      <c r="E16" s="1">
        <v>19.812000000000001</v>
      </c>
      <c r="F16" s="1">
        <v>70</v>
      </c>
      <c r="G16" s="1">
        <v>21.335999999999999</v>
      </c>
      <c r="H16" s="1">
        <f>Samples[[#This Row],[to_m]]-Samples[[#This Row],[from_m]]</f>
        <v>1.5239999999999974</v>
      </c>
      <c r="I16" s="1" t="s">
        <v>477</v>
      </c>
      <c r="J16" s="1" t="s">
        <v>478</v>
      </c>
      <c r="K16" s="1">
        <v>18</v>
      </c>
      <c r="L16" s="1" t="s">
        <v>484</v>
      </c>
      <c r="M16" s="1" t="s">
        <v>8</v>
      </c>
      <c r="N16" s="1" t="s">
        <v>8</v>
      </c>
      <c r="O16" s="1" t="s">
        <v>8</v>
      </c>
      <c r="P16" s="1" t="s">
        <v>8</v>
      </c>
      <c r="Q16" t="s">
        <v>749</v>
      </c>
      <c r="R16">
        <v>2367214</v>
      </c>
      <c r="S16" s="6">
        <v>0.129</v>
      </c>
      <c r="T16" s="1">
        <f>Samples[[#This Row],[Au_final_gpt]]*Samples[[#This Row],[Width]]</f>
        <v>0.19659599999999966</v>
      </c>
      <c r="U16" s="7"/>
      <c r="V16">
        <v>2.95</v>
      </c>
      <c r="W16" s="6">
        <v>0.129</v>
      </c>
      <c r="X16">
        <v>2.2200000000000002</v>
      </c>
      <c r="Y16">
        <v>11.4</v>
      </c>
      <c r="Z16">
        <v>121.91</v>
      </c>
      <c r="AA16">
        <v>129.1</v>
      </c>
      <c r="AB16">
        <v>536</v>
      </c>
      <c r="AC16">
        <v>3.1</v>
      </c>
      <c r="AD16">
        <v>3.2</v>
      </c>
      <c r="AE16">
        <v>169</v>
      </c>
      <c r="AF16">
        <v>1.36</v>
      </c>
      <c r="AG16">
        <v>15.4</v>
      </c>
      <c r="AH16">
        <v>5.7</v>
      </c>
      <c r="AI16">
        <v>14.7</v>
      </c>
      <c r="AJ16">
        <v>553</v>
      </c>
      <c r="AK16">
        <v>0.46</v>
      </c>
      <c r="AL16">
        <v>1.45</v>
      </c>
      <c r="AM16">
        <v>1.35</v>
      </c>
      <c r="AN16">
        <v>23</v>
      </c>
      <c r="AO16">
        <v>0.54</v>
      </c>
      <c r="AP16">
        <v>3.5999999999999997E-2</v>
      </c>
      <c r="AQ16">
        <v>25.2</v>
      </c>
      <c r="AR16">
        <v>6</v>
      </c>
      <c r="AS16">
        <v>0.25</v>
      </c>
      <c r="AT16">
        <v>3851</v>
      </c>
      <c r="AU16">
        <v>0.13</v>
      </c>
      <c r="AV16">
        <v>7.38</v>
      </c>
      <c r="AW16">
        <v>2.145</v>
      </c>
      <c r="AX16">
        <v>5.7</v>
      </c>
      <c r="AY16">
        <v>3.4</v>
      </c>
      <c r="AZ16">
        <v>63.2</v>
      </c>
      <c r="BA16">
        <v>1.2</v>
      </c>
      <c r="BB16">
        <v>3</v>
      </c>
      <c r="BC16">
        <v>2.1</v>
      </c>
      <c r="BD16">
        <v>0.1</v>
      </c>
      <c r="BE16">
        <v>9.3000000000000007</v>
      </c>
      <c r="BF16">
        <v>41.87</v>
      </c>
      <c r="BG16">
        <v>4.5999999999999996</v>
      </c>
      <c r="BH16">
        <v>16.7</v>
      </c>
      <c r="BI16">
        <v>2.9</v>
      </c>
      <c r="BJ16">
        <v>0.5</v>
      </c>
      <c r="BK16">
        <v>2.2000000000000002</v>
      </c>
      <c r="BL16">
        <v>0.3</v>
      </c>
      <c r="BM16">
        <v>1.7</v>
      </c>
      <c r="BN16">
        <v>0.3</v>
      </c>
      <c r="BO16">
        <v>0.9</v>
      </c>
      <c r="BP16">
        <v>0.1</v>
      </c>
      <c r="BQ16">
        <v>0.9</v>
      </c>
      <c r="BR16">
        <v>0.1</v>
      </c>
      <c r="BS16">
        <v>1.8</v>
      </c>
      <c r="BT16">
        <v>24</v>
      </c>
      <c r="BU16">
        <v>202.4</v>
      </c>
      <c r="BV16">
        <v>0.7</v>
      </c>
      <c r="BW16">
        <v>11.12</v>
      </c>
      <c r="BX16">
        <v>4.7</v>
      </c>
      <c r="BY16">
        <v>15.11</v>
      </c>
      <c r="BZ16">
        <v>0.03</v>
      </c>
      <c r="CA16" t="s">
        <v>739</v>
      </c>
      <c r="CB16" t="s">
        <v>750</v>
      </c>
      <c r="CC16">
        <v>0.4</v>
      </c>
      <c r="CD16">
        <v>1.52</v>
      </c>
      <c r="CE16" s="1"/>
    </row>
    <row r="17" spans="1:83" ht="15" x14ac:dyDescent="0.25">
      <c r="A17" s="1">
        <v>2367215</v>
      </c>
      <c r="B17" s="1" t="s">
        <v>173</v>
      </c>
      <c r="C17" s="1" t="s">
        <v>476</v>
      </c>
      <c r="D17" s="1">
        <v>70</v>
      </c>
      <c r="E17" s="1">
        <v>21.335999999999999</v>
      </c>
      <c r="F17" s="1">
        <v>75</v>
      </c>
      <c r="G17" s="1">
        <v>22.86</v>
      </c>
      <c r="H17" s="1">
        <f>Samples[[#This Row],[to_m]]-Samples[[#This Row],[from_m]]</f>
        <v>1.5240000000000009</v>
      </c>
      <c r="I17" s="1" t="s">
        <v>477</v>
      </c>
      <c r="J17" s="1" t="s">
        <v>478</v>
      </c>
      <c r="K17" s="1">
        <v>18</v>
      </c>
      <c r="L17" s="1" t="s">
        <v>484</v>
      </c>
      <c r="M17" s="1" t="s">
        <v>8</v>
      </c>
      <c r="N17" s="1" t="s">
        <v>8</v>
      </c>
      <c r="O17" s="1" t="s">
        <v>8</v>
      </c>
      <c r="P17" s="1" t="s">
        <v>8</v>
      </c>
      <c r="Q17" t="s">
        <v>749</v>
      </c>
      <c r="R17">
        <v>2367215</v>
      </c>
      <c r="S17">
        <v>0.08</v>
      </c>
      <c r="T17" s="1">
        <f>Samples[[#This Row],[Au_final_gpt]]*Samples[[#This Row],[Width]]</f>
        <v>0.12192000000000007</v>
      </c>
      <c r="U17" s="7"/>
      <c r="V17">
        <v>2.58</v>
      </c>
      <c r="W17">
        <v>0.08</v>
      </c>
      <c r="X17">
        <v>3.99</v>
      </c>
      <c r="Y17">
        <v>37.4</v>
      </c>
      <c r="Z17">
        <v>110.74</v>
      </c>
      <c r="AA17">
        <v>129.1</v>
      </c>
      <c r="AB17">
        <v>643</v>
      </c>
      <c r="AC17">
        <v>6.9</v>
      </c>
      <c r="AD17">
        <v>14.7</v>
      </c>
      <c r="AE17">
        <v>229</v>
      </c>
      <c r="AF17">
        <v>2.76</v>
      </c>
      <c r="AG17">
        <v>33.4</v>
      </c>
      <c r="AH17">
        <v>5.5</v>
      </c>
      <c r="AI17">
        <v>11</v>
      </c>
      <c r="AJ17">
        <v>473</v>
      </c>
      <c r="AK17">
        <v>1.21</v>
      </c>
      <c r="AL17">
        <v>1.92</v>
      </c>
      <c r="AM17">
        <v>2.54</v>
      </c>
      <c r="AN17">
        <v>40</v>
      </c>
      <c r="AO17">
        <v>0.89</v>
      </c>
      <c r="AP17">
        <v>5.1999999999999998E-2</v>
      </c>
      <c r="AQ17">
        <v>22.6</v>
      </c>
      <c r="AR17">
        <v>13</v>
      </c>
      <c r="AS17">
        <v>0.43</v>
      </c>
      <c r="AT17">
        <v>99</v>
      </c>
      <c r="AU17">
        <v>0.183</v>
      </c>
      <c r="AV17">
        <v>7.59</v>
      </c>
      <c r="AW17">
        <v>2.3980000000000001</v>
      </c>
      <c r="AX17">
        <v>4.88</v>
      </c>
      <c r="AY17">
        <v>3.5</v>
      </c>
      <c r="AZ17">
        <v>59.1</v>
      </c>
      <c r="BA17">
        <v>1.4</v>
      </c>
      <c r="BB17">
        <v>3</v>
      </c>
      <c r="BC17">
        <v>3.7</v>
      </c>
      <c r="BD17">
        <v>1.19</v>
      </c>
      <c r="BE17">
        <v>11.4</v>
      </c>
      <c r="BF17">
        <v>42.62</v>
      </c>
      <c r="BG17">
        <v>4.9000000000000004</v>
      </c>
      <c r="BH17">
        <v>17.899999999999999</v>
      </c>
      <c r="BI17">
        <v>3.2</v>
      </c>
      <c r="BJ17">
        <v>0.8</v>
      </c>
      <c r="BK17">
        <v>2.5</v>
      </c>
      <c r="BL17">
        <v>0.3</v>
      </c>
      <c r="BM17">
        <v>2</v>
      </c>
      <c r="BN17">
        <v>0.4</v>
      </c>
      <c r="BO17">
        <v>1.1000000000000001</v>
      </c>
      <c r="BP17">
        <v>0.2</v>
      </c>
      <c r="BQ17">
        <v>1</v>
      </c>
      <c r="BR17">
        <v>0.2</v>
      </c>
      <c r="BS17">
        <v>1.66</v>
      </c>
      <c r="BT17">
        <v>35</v>
      </c>
      <c r="BU17">
        <v>183</v>
      </c>
      <c r="BV17">
        <v>0.6</v>
      </c>
      <c r="BW17">
        <v>9.91</v>
      </c>
      <c r="BX17">
        <v>5</v>
      </c>
      <c r="BY17">
        <v>15.44</v>
      </c>
      <c r="BZ17">
        <v>0.05</v>
      </c>
      <c r="CA17" t="s">
        <v>739</v>
      </c>
      <c r="CB17">
        <v>1.1000000000000001</v>
      </c>
      <c r="CC17">
        <v>0.78</v>
      </c>
      <c r="CD17">
        <v>1.47</v>
      </c>
      <c r="CE17" s="1"/>
    </row>
    <row r="18" spans="1:83" ht="15" x14ac:dyDescent="0.25">
      <c r="A18" s="1">
        <v>2367216</v>
      </c>
      <c r="B18" s="1" t="s">
        <v>173</v>
      </c>
      <c r="C18" s="1" t="s">
        <v>476</v>
      </c>
      <c r="D18" s="1">
        <v>75</v>
      </c>
      <c r="E18" s="1">
        <v>22.86</v>
      </c>
      <c r="F18" s="1">
        <v>80</v>
      </c>
      <c r="G18" s="1">
        <v>24.384</v>
      </c>
      <c r="H18" s="1">
        <f>Samples[[#This Row],[to_m]]-Samples[[#This Row],[from_m]]</f>
        <v>1.5240000000000009</v>
      </c>
      <c r="I18" s="1" t="s">
        <v>477</v>
      </c>
      <c r="J18" s="1" t="s">
        <v>478</v>
      </c>
      <c r="K18" s="1">
        <v>18</v>
      </c>
      <c r="L18" s="1" t="s">
        <v>484</v>
      </c>
      <c r="M18" s="1" t="s">
        <v>8</v>
      </c>
      <c r="N18" s="1" t="s">
        <v>8</v>
      </c>
      <c r="O18" s="1" t="s">
        <v>8</v>
      </c>
      <c r="P18" s="1" t="s">
        <v>8</v>
      </c>
      <c r="Q18" t="s">
        <v>749</v>
      </c>
      <c r="R18">
        <v>2367216</v>
      </c>
      <c r="S18" s="6">
        <v>0.128</v>
      </c>
      <c r="T18" s="1">
        <f>Samples[[#This Row],[Au_final_gpt]]*Samples[[#This Row],[Width]]</f>
        <v>0.19507200000000013</v>
      </c>
      <c r="U18" s="7"/>
      <c r="V18">
        <v>2.61</v>
      </c>
      <c r="W18" s="6">
        <v>0.128</v>
      </c>
      <c r="X18">
        <v>7.08</v>
      </c>
      <c r="Y18">
        <v>32.700000000000003</v>
      </c>
      <c r="Z18">
        <v>30.57</v>
      </c>
      <c r="AA18">
        <v>53.3</v>
      </c>
      <c r="AB18">
        <v>236</v>
      </c>
      <c r="AC18">
        <v>10.6</v>
      </c>
      <c r="AD18">
        <v>11.7</v>
      </c>
      <c r="AE18">
        <v>301</v>
      </c>
      <c r="AF18">
        <v>3.07</v>
      </c>
      <c r="AG18">
        <v>22</v>
      </c>
      <c r="AH18">
        <v>5.2</v>
      </c>
      <c r="AI18">
        <v>10.6</v>
      </c>
      <c r="AJ18">
        <v>622</v>
      </c>
      <c r="AK18">
        <v>0.51</v>
      </c>
      <c r="AL18">
        <v>1.67</v>
      </c>
      <c r="AM18">
        <v>1.28</v>
      </c>
      <c r="AN18">
        <v>70</v>
      </c>
      <c r="AO18">
        <v>1.81</v>
      </c>
      <c r="AP18">
        <v>8.2000000000000003E-2</v>
      </c>
      <c r="AQ18">
        <v>34.9</v>
      </c>
      <c r="AR18">
        <v>22</v>
      </c>
      <c r="AS18">
        <v>0.81</v>
      </c>
      <c r="AT18">
        <v>120</v>
      </c>
      <c r="AU18">
        <v>0.30599999999999999</v>
      </c>
      <c r="AV18">
        <v>7.98</v>
      </c>
      <c r="AW18">
        <v>3.0670000000000002</v>
      </c>
      <c r="AX18">
        <v>3.03</v>
      </c>
      <c r="AY18">
        <v>4.5999999999999996</v>
      </c>
      <c r="AZ18">
        <v>60.7</v>
      </c>
      <c r="BA18">
        <v>1.7</v>
      </c>
      <c r="BB18">
        <v>3</v>
      </c>
      <c r="BC18">
        <v>6.9</v>
      </c>
      <c r="BD18">
        <v>1.71</v>
      </c>
      <c r="BE18">
        <v>15.9</v>
      </c>
      <c r="BF18">
        <v>62.28</v>
      </c>
      <c r="BG18">
        <v>6.9</v>
      </c>
      <c r="BH18">
        <v>25.3</v>
      </c>
      <c r="BI18">
        <v>4.5</v>
      </c>
      <c r="BJ18">
        <v>1.2</v>
      </c>
      <c r="BK18">
        <v>3.7</v>
      </c>
      <c r="BL18">
        <v>0.5</v>
      </c>
      <c r="BM18">
        <v>2.9</v>
      </c>
      <c r="BN18">
        <v>0.5</v>
      </c>
      <c r="BO18">
        <v>1.5</v>
      </c>
      <c r="BP18">
        <v>0.2</v>
      </c>
      <c r="BQ18">
        <v>1.4</v>
      </c>
      <c r="BR18">
        <v>0.2</v>
      </c>
      <c r="BS18">
        <v>1.63</v>
      </c>
      <c r="BT18">
        <v>51.9</v>
      </c>
      <c r="BU18">
        <v>142.19999999999999</v>
      </c>
      <c r="BV18">
        <v>0.7</v>
      </c>
      <c r="BW18">
        <v>10.71</v>
      </c>
      <c r="BX18">
        <v>5.8</v>
      </c>
      <c r="BY18">
        <v>18.239999999999998</v>
      </c>
      <c r="BZ18">
        <v>0.02</v>
      </c>
      <c r="CA18" t="s">
        <v>739</v>
      </c>
      <c r="CB18">
        <v>1.6</v>
      </c>
      <c r="CC18">
        <v>0.74</v>
      </c>
      <c r="CD18">
        <v>1.18</v>
      </c>
      <c r="CE18" s="1"/>
    </row>
    <row r="19" spans="1:83" ht="15" x14ac:dyDescent="0.25">
      <c r="A19" s="1">
        <v>2367217</v>
      </c>
      <c r="B19" s="1" t="s">
        <v>173</v>
      </c>
      <c r="C19" s="1" t="s">
        <v>476</v>
      </c>
      <c r="D19" s="1">
        <v>80</v>
      </c>
      <c r="E19" s="1">
        <v>24.384</v>
      </c>
      <c r="F19" s="1">
        <v>85</v>
      </c>
      <c r="G19" s="1">
        <v>25.908000000000001</v>
      </c>
      <c r="H19" s="1">
        <f>Samples[[#This Row],[to_m]]-Samples[[#This Row],[from_m]]</f>
        <v>1.5240000000000009</v>
      </c>
      <c r="I19" s="1" t="s">
        <v>477</v>
      </c>
      <c r="J19" s="1" t="s">
        <v>478</v>
      </c>
      <c r="K19" s="1">
        <v>18</v>
      </c>
      <c r="L19" s="1" t="s">
        <v>484</v>
      </c>
      <c r="M19" s="1" t="s">
        <v>8</v>
      </c>
      <c r="N19" s="1" t="s">
        <v>8</v>
      </c>
      <c r="O19" s="1" t="s">
        <v>8</v>
      </c>
      <c r="P19" s="1" t="s">
        <v>8</v>
      </c>
      <c r="Q19" t="s">
        <v>749</v>
      </c>
      <c r="R19">
        <v>2367217</v>
      </c>
      <c r="S19" s="6">
        <v>0.11600000000000001</v>
      </c>
      <c r="T19" s="1">
        <f>Samples[[#This Row],[Au_final_gpt]]*Samples[[#This Row],[Width]]</f>
        <v>0.17678400000000011</v>
      </c>
      <c r="U19" s="7"/>
      <c r="V19">
        <v>2.64</v>
      </c>
      <c r="W19" s="6">
        <v>0.11600000000000001</v>
      </c>
      <c r="X19">
        <v>5.0199999999999996</v>
      </c>
      <c r="Y19">
        <v>20.8</v>
      </c>
      <c r="Z19">
        <v>41.53</v>
      </c>
      <c r="AA19">
        <v>67</v>
      </c>
      <c r="AB19">
        <v>248</v>
      </c>
      <c r="AC19">
        <v>7.9</v>
      </c>
      <c r="AD19">
        <v>11.4</v>
      </c>
      <c r="AE19">
        <v>204</v>
      </c>
      <c r="AF19">
        <v>2.68</v>
      </c>
      <c r="AG19">
        <v>27.3</v>
      </c>
      <c r="AH19">
        <v>5</v>
      </c>
      <c r="AI19">
        <v>10.8</v>
      </c>
      <c r="AJ19">
        <v>560</v>
      </c>
      <c r="AK19">
        <v>0.76</v>
      </c>
      <c r="AL19">
        <v>1.69</v>
      </c>
      <c r="AM19">
        <v>1.08</v>
      </c>
      <c r="AN19">
        <v>62</v>
      </c>
      <c r="AO19">
        <v>1.51</v>
      </c>
      <c r="AP19">
        <v>8.3000000000000004E-2</v>
      </c>
      <c r="AQ19">
        <v>36.9</v>
      </c>
      <c r="AR19">
        <v>20</v>
      </c>
      <c r="AS19">
        <v>0.71</v>
      </c>
      <c r="AT19">
        <v>110</v>
      </c>
      <c r="AU19">
        <v>0.26400000000000001</v>
      </c>
      <c r="AV19">
        <v>7.84</v>
      </c>
      <c r="AW19">
        <v>2.98</v>
      </c>
      <c r="AX19">
        <v>3.36</v>
      </c>
      <c r="AY19">
        <v>3.6</v>
      </c>
      <c r="AZ19">
        <v>58.4</v>
      </c>
      <c r="BA19">
        <v>1.6</v>
      </c>
      <c r="BB19">
        <v>3</v>
      </c>
      <c r="BC19">
        <v>6.4</v>
      </c>
      <c r="BD19">
        <v>1.4</v>
      </c>
      <c r="BE19">
        <v>15.5</v>
      </c>
      <c r="BF19">
        <v>66.260000000000005</v>
      </c>
      <c r="BG19">
        <v>7.3</v>
      </c>
      <c r="BH19">
        <v>26.6</v>
      </c>
      <c r="BI19">
        <v>4.7</v>
      </c>
      <c r="BJ19">
        <v>1.1000000000000001</v>
      </c>
      <c r="BK19">
        <v>3.7</v>
      </c>
      <c r="BL19">
        <v>0.5</v>
      </c>
      <c r="BM19">
        <v>2.9</v>
      </c>
      <c r="BN19">
        <v>0.5</v>
      </c>
      <c r="BO19">
        <v>1.5</v>
      </c>
      <c r="BP19">
        <v>0.2</v>
      </c>
      <c r="BQ19">
        <v>1.4</v>
      </c>
      <c r="BR19">
        <v>0.2</v>
      </c>
      <c r="BS19">
        <v>1.59</v>
      </c>
      <c r="BT19">
        <v>43.4</v>
      </c>
      <c r="BU19">
        <v>155</v>
      </c>
      <c r="BV19">
        <v>0.6</v>
      </c>
      <c r="BW19">
        <v>8.58</v>
      </c>
      <c r="BX19">
        <v>6.9</v>
      </c>
      <c r="BY19">
        <v>17.690000000000001</v>
      </c>
      <c r="BZ19">
        <v>0.02</v>
      </c>
      <c r="CA19" t="s">
        <v>739</v>
      </c>
      <c r="CB19">
        <v>1.5</v>
      </c>
      <c r="CC19">
        <v>0.42</v>
      </c>
      <c r="CD19">
        <v>1.21</v>
      </c>
      <c r="CE19" s="1"/>
    </row>
    <row r="20" spans="1:83" ht="15" x14ac:dyDescent="0.25">
      <c r="A20" s="1">
        <v>2367218</v>
      </c>
      <c r="B20" s="1" t="s">
        <v>173</v>
      </c>
      <c r="C20" s="1" t="s">
        <v>476</v>
      </c>
      <c r="D20" s="1">
        <v>85</v>
      </c>
      <c r="E20" s="1">
        <v>25.908000000000001</v>
      </c>
      <c r="F20" s="1">
        <v>90</v>
      </c>
      <c r="G20" s="1">
        <v>27.431999999999999</v>
      </c>
      <c r="H20" s="1">
        <f>Samples[[#This Row],[to_m]]-Samples[[#This Row],[from_m]]</f>
        <v>1.5239999999999974</v>
      </c>
      <c r="I20" s="1" t="s">
        <v>477</v>
      </c>
      <c r="J20" s="1" t="s">
        <v>478</v>
      </c>
      <c r="K20" s="1">
        <v>18</v>
      </c>
      <c r="L20" s="1" t="s">
        <v>484</v>
      </c>
      <c r="M20" s="1" t="s">
        <v>8</v>
      </c>
      <c r="N20" s="1" t="s">
        <v>8</v>
      </c>
      <c r="O20" s="1" t="s">
        <v>8</v>
      </c>
      <c r="P20" s="1" t="s">
        <v>8</v>
      </c>
      <c r="Q20" t="s">
        <v>749</v>
      </c>
      <c r="R20">
        <v>2367218</v>
      </c>
      <c r="S20" s="6">
        <v>0.112</v>
      </c>
      <c r="T20" s="1">
        <f>Samples[[#This Row],[Au_final_gpt]]*Samples[[#This Row],[Width]]</f>
        <v>0.1706879999999997</v>
      </c>
      <c r="U20" s="7"/>
      <c r="V20">
        <v>2.29</v>
      </c>
      <c r="W20" s="6">
        <v>0.112</v>
      </c>
      <c r="X20">
        <v>3.78</v>
      </c>
      <c r="Y20">
        <v>20.2</v>
      </c>
      <c r="Z20">
        <v>32.64</v>
      </c>
      <c r="AA20">
        <v>50.6</v>
      </c>
      <c r="AB20">
        <v>319</v>
      </c>
      <c r="AC20">
        <v>7.6</v>
      </c>
      <c r="AD20">
        <v>10.3</v>
      </c>
      <c r="AE20">
        <v>274</v>
      </c>
      <c r="AF20">
        <v>2.8</v>
      </c>
      <c r="AG20">
        <v>24.6</v>
      </c>
      <c r="AH20">
        <v>4.9000000000000004</v>
      </c>
      <c r="AI20">
        <v>10.7</v>
      </c>
      <c r="AJ20">
        <v>696</v>
      </c>
      <c r="AK20">
        <v>0.51</v>
      </c>
      <c r="AL20">
        <v>2</v>
      </c>
      <c r="AM20">
        <v>1.04</v>
      </c>
      <c r="AN20">
        <v>66</v>
      </c>
      <c r="AO20">
        <v>2.11</v>
      </c>
      <c r="AP20">
        <v>8.1000000000000003E-2</v>
      </c>
      <c r="AQ20">
        <v>33.6</v>
      </c>
      <c r="AR20">
        <v>22</v>
      </c>
      <c r="AS20">
        <v>0.83</v>
      </c>
      <c r="AT20">
        <v>142</v>
      </c>
      <c r="AU20">
        <v>0.27500000000000002</v>
      </c>
      <c r="AV20">
        <v>8.1300000000000008</v>
      </c>
      <c r="AW20">
        <v>3.1920000000000002</v>
      </c>
      <c r="AX20">
        <v>2.62</v>
      </c>
      <c r="AY20">
        <v>5.3</v>
      </c>
      <c r="AZ20">
        <v>59.1</v>
      </c>
      <c r="BA20">
        <v>1.6</v>
      </c>
      <c r="BB20">
        <v>3</v>
      </c>
      <c r="BC20">
        <v>6.8</v>
      </c>
      <c r="BD20">
        <v>1.55</v>
      </c>
      <c r="BE20">
        <v>15.9</v>
      </c>
      <c r="BF20">
        <v>64.06</v>
      </c>
      <c r="BG20">
        <v>7.3</v>
      </c>
      <c r="BH20">
        <v>27.8</v>
      </c>
      <c r="BI20">
        <v>5.2</v>
      </c>
      <c r="BJ20">
        <v>1.2</v>
      </c>
      <c r="BK20">
        <v>4.0999999999999996</v>
      </c>
      <c r="BL20">
        <v>0.5</v>
      </c>
      <c r="BM20">
        <v>3.2</v>
      </c>
      <c r="BN20">
        <v>0.6</v>
      </c>
      <c r="BO20">
        <v>1.6</v>
      </c>
      <c r="BP20">
        <v>0.2</v>
      </c>
      <c r="BQ20">
        <v>1.5</v>
      </c>
      <c r="BR20">
        <v>0.2</v>
      </c>
      <c r="BS20">
        <v>1.68</v>
      </c>
      <c r="BT20">
        <v>49.2</v>
      </c>
      <c r="BU20">
        <v>126.9</v>
      </c>
      <c r="BV20">
        <v>0.6</v>
      </c>
      <c r="BW20">
        <v>8.32</v>
      </c>
      <c r="BX20">
        <v>14.6</v>
      </c>
      <c r="BY20">
        <v>18.22</v>
      </c>
      <c r="BZ20">
        <v>0.02</v>
      </c>
      <c r="CA20" t="s">
        <v>739</v>
      </c>
      <c r="CB20">
        <v>1.9</v>
      </c>
      <c r="CC20">
        <v>0.37</v>
      </c>
      <c r="CD20">
        <v>1</v>
      </c>
      <c r="CE20" s="1"/>
    </row>
    <row r="21" spans="1:83" ht="15" x14ac:dyDescent="0.25">
      <c r="A21" s="1">
        <v>2367219</v>
      </c>
      <c r="B21" s="1" t="s">
        <v>173</v>
      </c>
      <c r="C21" s="1" t="s">
        <v>476</v>
      </c>
      <c r="D21" s="1">
        <v>90</v>
      </c>
      <c r="E21" s="1">
        <v>27.431999999999999</v>
      </c>
      <c r="F21" s="1">
        <v>95</v>
      </c>
      <c r="G21" s="1">
        <v>28.956</v>
      </c>
      <c r="H21" s="1">
        <f>Samples[[#This Row],[to_m]]-Samples[[#This Row],[from_m]]</f>
        <v>1.5240000000000009</v>
      </c>
      <c r="I21" s="1" t="s">
        <v>477</v>
      </c>
      <c r="J21" s="1" t="s">
        <v>478</v>
      </c>
      <c r="K21" s="1">
        <v>18</v>
      </c>
      <c r="L21" s="1" t="s">
        <v>484</v>
      </c>
      <c r="M21" s="1" t="s">
        <v>8</v>
      </c>
      <c r="N21" s="1" t="s">
        <v>8</v>
      </c>
      <c r="O21" s="1" t="s">
        <v>8</v>
      </c>
      <c r="P21" s="1" t="s">
        <v>8</v>
      </c>
      <c r="Q21" t="s">
        <v>749</v>
      </c>
      <c r="R21">
        <v>2367219</v>
      </c>
      <c r="S21">
        <v>8.7999999999999995E-2</v>
      </c>
      <c r="T21" s="1"/>
      <c r="U21" s="1"/>
      <c r="V21">
        <v>2.94</v>
      </c>
      <c r="W21">
        <v>8.7999999999999995E-2</v>
      </c>
      <c r="X21">
        <v>5.09</v>
      </c>
      <c r="Y21">
        <v>19.100000000000001</v>
      </c>
      <c r="Z21">
        <v>45.9</v>
      </c>
      <c r="AA21">
        <v>59.9</v>
      </c>
      <c r="AB21">
        <v>283</v>
      </c>
      <c r="AC21">
        <v>7.8</v>
      </c>
      <c r="AD21">
        <v>10.7</v>
      </c>
      <c r="AE21">
        <v>238</v>
      </c>
      <c r="AF21">
        <v>2.83</v>
      </c>
      <c r="AG21">
        <v>27</v>
      </c>
      <c r="AH21">
        <v>5.0999999999999996</v>
      </c>
      <c r="AI21">
        <v>11.2</v>
      </c>
      <c r="AJ21">
        <v>697</v>
      </c>
      <c r="AK21">
        <v>0.73</v>
      </c>
      <c r="AL21">
        <v>1.79</v>
      </c>
      <c r="AM21">
        <v>1.1399999999999999</v>
      </c>
      <c r="AN21">
        <v>61</v>
      </c>
      <c r="AO21">
        <v>1.98</v>
      </c>
      <c r="AP21">
        <v>8.6999999999999994E-2</v>
      </c>
      <c r="AQ21">
        <v>31.6</v>
      </c>
      <c r="AR21">
        <v>19</v>
      </c>
      <c r="AS21">
        <v>0.79</v>
      </c>
      <c r="AT21">
        <v>100</v>
      </c>
      <c r="AU21">
        <v>0.23100000000000001</v>
      </c>
      <c r="AV21">
        <v>8.09</v>
      </c>
      <c r="AW21">
        <v>3.198</v>
      </c>
      <c r="AX21">
        <v>2.64</v>
      </c>
      <c r="AY21">
        <v>4.4000000000000004</v>
      </c>
      <c r="AZ21">
        <v>59.3</v>
      </c>
      <c r="BA21">
        <v>1.3</v>
      </c>
      <c r="BB21">
        <v>3</v>
      </c>
      <c r="BC21">
        <v>6.4</v>
      </c>
      <c r="BD21">
        <v>1.61</v>
      </c>
      <c r="BE21">
        <v>13.7</v>
      </c>
      <c r="BF21">
        <v>59.67</v>
      </c>
      <c r="BG21">
        <v>6.6</v>
      </c>
      <c r="BH21">
        <v>24.3</v>
      </c>
      <c r="BI21">
        <v>4.3</v>
      </c>
      <c r="BJ21">
        <v>1.1000000000000001</v>
      </c>
      <c r="BK21">
        <v>3.4</v>
      </c>
      <c r="BL21">
        <v>0.4</v>
      </c>
      <c r="BM21">
        <v>2.5</v>
      </c>
      <c r="BN21">
        <v>0.5</v>
      </c>
      <c r="BO21">
        <v>1.3</v>
      </c>
      <c r="BP21">
        <v>0.2</v>
      </c>
      <c r="BQ21">
        <v>1.2</v>
      </c>
      <c r="BR21">
        <v>0.2</v>
      </c>
      <c r="BS21">
        <v>1.62</v>
      </c>
      <c r="BT21">
        <v>47.6</v>
      </c>
      <c r="BU21">
        <v>126.3</v>
      </c>
      <c r="BV21">
        <v>0.4</v>
      </c>
      <c r="BW21">
        <v>6.39</v>
      </c>
      <c r="BX21">
        <v>10.5</v>
      </c>
      <c r="BY21">
        <v>18.27</v>
      </c>
      <c r="BZ21">
        <v>0.02</v>
      </c>
      <c r="CA21" t="s">
        <v>739</v>
      </c>
      <c r="CB21">
        <v>1.8</v>
      </c>
      <c r="CC21">
        <v>0.43</v>
      </c>
      <c r="CD21">
        <v>1</v>
      </c>
      <c r="CE21" s="1"/>
    </row>
    <row r="22" spans="1:83" ht="15" x14ac:dyDescent="0.25">
      <c r="A22" s="1">
        <v>2367220</v>
      </c>
      <c r="B22" s="1" t="s">
        <v>173</v>
      </c>
      <c r="C22" s="1" t="s">
        <v>476</v>
      </c>
      <c r="D22" s="1"/>
      <c r="E22" s="1"/>
      <c r="F22" s="1"/>
      <c r="G22" s="1"/>
      <c r="H22" s="1">
        <f>Samples[[#This Row],[to_m]]-Samples[[#This Row],[from_m]]</f>
        <v>0</v>
      </c>
      <c r="I22" s="1" t="s">
        <v>477</v>
      </c>
      <c r="J22" s="1" t="s">
        <v>478</v>
      </c>
      <c r="K22" s="1"/>
      <c r="L22" s="1" t="s">
        <v>8</v>
      </c>
      <c r="M22" s="1" t="s">
        <v>8</v>
      </c>
      <c r="N22" s="1" t="s">
        <v>8</v>
      </c>
      <c r="O22" s="1" t="s">
        <v>479</v>
      </c>
      <c r="P22" s="1" t="s">
        <v>746</v>
      </c>
      <c r="Q22" t="s">
        <v>749</v>
      </c>
      <c r="R22">
        <v>2367220</v>
      </c>
      <c r="S22" s="3">
        <v>0.46200000000000002</v>
      </c>
      <c r="T22" s="1"/>
      <c r="U22" s="1"/>
      <c r="V22">
        <v>0.09</v>
      </c>
      <c r="W22" s="3">
        <v>0.46200000000000002</v>
      </c>
      <c r="X22">
        <v>2.35</v>
      </c>
      <c r="Y22">
        <v>45</v>
      </c>
      <c r="Z22">
        <v>9.98</v>
      </c>
      <c r="AA22">
        <v>45.4</v>
      </c>
      <c r="AB22">
        <v>688</v>
      </c>
      <c r="AC22">
        <v>10.6</v>
      </c>
      <c r="AD22">
        <v>6.2</v>
      </c>
      <c r="AE22">
        <v>670</v>
      </c>
      <c r="AF22">
        <v>2.35</v>
      </c>
      <c r="AG22">
        <v>3.8</v>
      </c>
      <c r="AH22">
        <v>1.3</v>
      </c>
      <c r="AI22">
        <v>3</v>
      </c>
      <c r="AJ22">
        <v>201</v>
      </c>
      <c r="AK22">
        <v>0.06</v>
      </c>
      <c r="AL22">
        <v>0.76</v>
      </c>
      <c r="AM22">
        <v>1.31</v>
      </c>
      <c r="AN22">
        <v>38</v>
      </c>
      <c r="AO22">
        <v>1.8</v>
      </c>
      <c r="AP22">
        <v>4.5999999999999999E-2</v>
      </c>
      <c r="AQ22">
        <v>13.2</v>
      </c>
      <c r="AR22">
        <v>13</v>
      </c>
      <c r="AS22">
        <v>0.51</v>
      </c>
      <c r="AT22">
        <v>856</v>
      </c>
      <c r="AU22">
        <v>0.215</v>
      </c>
      <c r="AV22">
        <v>7.24</v>
      </c>
      <c r="AW22">
        <v>3.2360000000000002</v>
      </c>
      <c r="AX22">
        <v>1.81</v>
      </c>
      <c r="AY22">
        <v>18.7</v>
      </c>
      <c r="AZ22">
        <v>54.4</v>
      </c>
      <c r="BA22">
        <v>1</v>
      </c>
      <c r="BB22">
        <v>1</v>
      </c>
      <c r="BC22">
        <v>6.9</v>
      </c>
      <c r="BD22" t="s">
        <v>751</v>
      </c>
      <c r="BE22">
        <v>18.100000000000001</v>
      </c>
      <c r="BF22">
        <v>26.22</v>
      </c>
      <c r="BG22">
        <v>3</v>
      </c>
      <c r="BH22">
        <v>12.1</v>
      </c>
      <c r="BI22">
        <v>2.7</v>
      </c>
      <c r="BJ22">
        <v>0.7</v>
      </c>
      <c r="BK22">
        <v>2.7</v>
      </c>
      <c r="BL22">
        <v>0.4</v>
      </c>
      <c r="BM22">
        <v>2.9</v>
      </c>
      <c r="BN22">
        <v>0.6</v>
      </c>
      <c r="BO22">
        <v>1.9</v>
      </c>
      <c r="BP22">
        <v>0.3</v>
      </c>
      <c r="BQ22">
        <v>2</v>
      </c>
      <c r="BR22">
        <v>0.3</v>
      </c>
      <c r="BS22">
        <v>1.7</v>
      </c>
      <c r="BT22">
        <v>3.4</v>
      </c>
      <c r="BU22">
        <v>38.299999999999997</v>
      </c>
      <c r="BV22">
        <v>0.4</v>
      </c>
      <c r="BW22">
        <v>5.69</v>
      </c>
      <c r="BX22">
        <v>0.5</v>
      </c>
      <c r="BY22">
        <v>13.51</v>
      </c>
      <c r="BZ22">
        <v>0.03</v>
      </c>
      <c r="CA22" t="s">
        <v>739</v>
      </c>
      <c r="CB22" t="s">
        <v>750</v>
      </c>
      <c r="CC22">
        <v>0.3</v>
      </c>
      <c r="CD22">
        <v>0.17</v>
      </c>
      <c r="CE22" s="1"/>
    </row>
    <row r="23" spans="1:83" ht="15" x14ac:dyDescent="0.25">
      <c r="A23" s="1">
        <v>2367221</v>
      </c>
      <c r="B23" s="1" t="s">
        <v>173</v>
      </c>
      <c r="C23" s="1" t="s">
        <v>476</v>
      </c>
      <c r="D23" s="1">
        <v>95</v>
      </c>
      <c r="E23" s="1">
        <v>28.956</v>
      </c>
      <c r="F23" s="1">
        <v>100</v>
      </c>
      <c r="G23" s="1">
        <v>30.48</v>
      </c>
      <c r="H23" s="1">
        <f>Samples[[#This Row],[to_m]]-Samples[[#This Row],[from_m]]</f>
        <v>1.5240000000000009</v>
      </c>
      <c r="I23" s="1" t="s">
        <v>477</v>
      </c>
      <c r="J23" s="1" t="s">
        <v>478</v>
      </c>
      <c r="K23" s="1">
        <v>18</v>
      </c>
      <c r="L23" s="1" t="s">
        <v>484</v>
      </c>
      <c r="M23" s="1" t="s">
        <v>8</v>
      </c>
      <c r="N23" s="1" t="s">
        <v>8</v>
      </c>
      <c r="O23" s="1" t="s">
        <v>8</v>
      </c>
      <c r="P23" s="1" t="s">
        <v>8</v>
      </c>
      <c r="Q23" t="s">
        <v>749</v>
      </c>
      <c r="R23">
        <v>2367221</v>
      </c>
      <c r="S23">
        <v>0.08</v>
      </c>
      <c r="T23" s="1"/>
      <c r="U23" s="1"/>
      <c r="V23">
        <v>2.34</v>
      </c>
      <c r="W23">
        <v>0.08</v>
      </c>
      <c r="X23">
        <v>5.91</v>
      </c>
      <c r="Y23">
        <v>14.5</v>
      </c>
      <c r="Z23">
        <v>31.52</v>
      </c>
      <c r="AA23">
        <v>47.2</v>
      </c>
      <c r="AB23">
        <v>279</v>
      </c>
      <c r="AC23">
        <v>7.8</v>
      </c>
      <c r="AD23">
        <v>9.1</v>
      </c>
      <c r="AE23">
        <v>245</v>
      </c>
      <c r="AF23">
        <v>2.94</v>
      </c>
      <c r="AG23">
        <v>21</v>
      </c>
      <c r="AH23">
        <v>5.3</v>
      </c>
      <c r="AI23">
        <v>10.7</v>
      </c>
      <c r="AJ23">
        <v>731</v>
      </c>
      <c r="AK23">
        <v>0.49</v>
      </c>
      <c r="AL23">
        <v>1.48</v>
      </c>
      <c r="AM23">
        <v>0.94</v>
      </c>
      <c r="AN23">
        <v>64</v>
      </c>
      <c r="AO23">
        <v>2.04</v>
      </c>
      <c r="AP23">
        <v>8.2000000000000003E-2</v>
      </c>
      <c r="AQ23">
        <v>30.2</v>
      </c>
      <c r="AR23">
        <v>22</v>
      </c>
      <c r="AS23">
        <v>0.87</v>
      </c>
      <c r="AT23">
        <v>108</v>
      </c>
      <c r="AU23">
        <v>0.20899999999999999</v>
      </c>
      <c r="AV23">
        <v>8.1199999999999992</v>
      </c>
      <c r="AW23">
        <v>3.153</v>
      </c>
      <c r="AX23">
        <v>2.76</v>
      </c>
      <c r="AY23">
        <v>5.3</v>
      </c>
      <c r="AZ23">
        <v>61.3</v>
      </c>
      <c r="BA23">
        <v>1.1000000000000001</v>
      </c>
      <c r="BB23">
        <v>3</v>
      </c>
      <c r="BC23">
        <v>6.7</v>
      </c>
      <c r="BD23">
        <v>1.73</v>
      </c>
      <c r="BE23">
        <v>14.6</v>
      </c>
      <c r="BF23">
        <v>56.43</v>
      </c>
      <c r="BG23">
        <v>6.3</v>
      </c>
      <c r="BH23">
        <v>23.5</v>
      </c>
      <c r="BI23">
        <v>4.3</v>
      </c>
      <c r="BJ23">
        <v>1.1000000000000001</v>
      </c>
      <c r="BK23">
        <v>3.5</v>
      </c>
      <c r="BL23">
        <v>0.5</v>
      </c>
      <c r="BM23">
        <v>2.7</v>
      </c>
      <c r="BN23">
        <v>0.5</v>
      </c>
      <c r="BO23">
        <v>1.4</v>
      </c>
      <c r="BP23">
        <v>0.2</v>
      </c>
      <c r="BQ23">
        <v>1.3</v>
      </c>
      <c r="BR23">
        <v>0.2</v>
      </c>
      <c r="BS23">
        <v>1.63</v>
      </c>
      <c r="BT23">
        <v>51.9</v>
      </c>
      <c r="BU23">
        <v>133.9</v>
      </c>
      <c r="BV23">
        <v>0.3</v>
      </c>
      <c r="BW23">
        <v>4.71</v>
      </c>
      <c r="BX23">
        <v>12</v>
      </c>
      <c r="BY23">
        <v>18.7</v>
      </c>
      <c r="BZ23">
        <v>0.02</v>
      </c>
      <c r="CA23" t="s">
        <v>739</v>
      </c>
      <c r="CB23">
        <v>1.5</v>
      </c>
      <c r="CC23">
        <v>0.42</v>
      </c>
      <c r="CD23">
        <v>1</v>
      </c>
      <c r="CE23" s="1"/>
    </row>
    <row r="24" spans="1:83" ht="15" x14ac:dyDescent="0.25">
      <c r="A24" s="1">
        <v>2367222</v>
      </c>
      <c r="B24" s="1" t="s">
        <v>173</v>
      </c>
      <c r="C24" s="1" t="s">
        <v>476</v>
      </c>
      <c r="D24" s="1">
        <v>100</v>
      </c>
      <c r="E24" s="1">
        <v>30.48</v>
      </c>
      <c r="F24" s="1">
        <v>105</v>
      </c>
      <c r="G24" s="1">
        <v>32.003999999999998</v>
      </c>
      <c r="H24" s="1">
        <f>Samples[[#This Row],[to_m]]-Samples[[#This Row],[from_m]]</f>
        <v>1.5239999999999974</v>
      </c>
      <c r="I24" s="1" t="s">
        <v>477</v>
      </c>
      <c r="J24" s="1" t="s">
        <v>478</v>
      </c>
      <c r="K24" s="1">
        <v>18</v>
      </c>
      <c r="L24" s="1" t="s">
        <v>484</v>
      </c>
      <c r="M24" s="1" t="s">
        <v>8</v>
      </c>
      <c r="N24" s="1" t="s">
        <v>8</v>
      </c>
      <c r="O24" s="1" t="s">
        <v>8</v>
      </c>
      <c r="P24" s="1" t="s">
        <v>8</v>
      </c>
      <c r="Q24" t="s">
        <v>749</v>
      </c>
      <c r="R24">
        <v>2367222</v>
      </c>
      <c r="S24">
        <v>0.06</v>
      </c>
      <c r="T24" s="1"/>
      <c r="U24" s="1"/>
      <c r="V24">
        <v>2.62</v>
      </c>
      <c r="W24">
        <v>0.06</v>
      </c>
      <c r="X24">
        <v>4.5199999999999996</v>
      </c>
      <c r="Y24">
        <v>16.600000000000001</v>
      </c>
      <c r="Z24">
        <v>52.77</v>
      </c>
      <c r="AA24">
        <v>67.7</v>
      </c>
      <c r="AB24">
        <v>306</v>
      </c>
      <c r="AC24">
        <v>5.9</v>
      </c>
      <c r="AD24">
        <v>8.8000000000000007</v>
      </c>
      <c r="AE24">
        <v>259</v>
      </c>
      <c r="AF24">
        <v>2.82</v>
      </c>
      <c r="AG24">
        <v>23.2</v>
      </c>
      <c r="AH24">
        <v>6.3</v>
      </c>
      <c r="AI24">
        <v>12.5</v>
      </c>
      <c r="AJ24">
        <v>802</v>
      </c>
      <c r="AK24">
        <v>0.73</v>
      </c>
      <c r="AL24">
        <v>2.08</v>
      </c>
      <c r="AM24">
        <v>1.23</v>
      </c>
      <c r="AN24">
        <v>41</v>
      </c>
      <c r="AO24">
        <v>1.79</v>
      </c>
      <c r="AP24">
        <v>0.104</v>
      </c>
      <c r="AQ24">
        <v>31.9</v>
      </c>
      <c r="AR24">
        <v>11</v>
      </c>
      <c r="AS24">
        <v>0.53</v>
      </c>
      <c r="AT24">
        <v>168</v>
      </c>
      <c r="AU24">
        <v>0.19500000000000001</v>
      </c>
      <c r="AV24">
        <v>7.69</v>
      </c>
      <c r="AW24">
        <v>3.2370000000000001</v>
      </c>
      <c r="AX24">
        <v>2.76</v>
      </c>
      <c r="AY24">
        <v>4.3</v>
      </c>
      <c r="AZ24">
        <v>53.3</v>
      </c>
      <c r="BA24">
        <v>1.3</v>
      </c>
      <c r="BB24">
        <v>3</v>
      </c>
      <c r="BC24">
        <v>4.2</v>
      </c>
      <c r="BD24">
        <v>1.52</v>
      </c>
      <c r="BE24">
        <v>14.1</v>
      </c>
      <c r="BF24">
        <v>61.15</v>
      </c>
      <c r="BG24">
        <v>7.2</v>
      </c>
      <c r="BH24">
        <v>26.8</v>
      </c>
      <c r="BI24">
        <v>5</v>
      </c>
      <c r="BJ24">
        <v>1.2</v>
      </c>
      <c r="BK24">
        <v>3.9</v>
      </c>
      <c r="BL24">
        <v>0.5</v>
      </c>
      <c r="BM24">
        <v>2.7</v>
      </c>
      <c r="BN24">
        <v>0.5</v>
      </c>
      <c r="BO24">
        <v>1.3</v>
      </c>
      <c r="BP24">
        <v>0.2</v>
      </c>
      <c r="BQ24">
        <v>1.1000000000000001</v>
      </c>
      <c r="BR24">
        <v>0.2</v>
      </c>
      <c r="BS24">
        <v>1.56</v>
      </c>
      <c r="BT24">
        <v>38.6</v>
      </c>
      <c r="BU24">
        <v>122.6</v>
      </c>
      <c r="BV24">
        <v>0.5</v>
      </c>
      <c r="BW24">
        <v>7.42</v>
      </c>
      <c r="BX24">
        <v>7.9</v>
      </c>
      <c r="BY24">
        <v>17.940000000000001</v>
      </c>
      <c r="BZ24">
        <v>7.0000000000000007E-2</v>
      </c>
      <c r="CA24" t="s">
        <v>739</v>
      </c>
      <c r="CB24">
        <v>1.5</v>
      </c>
      <c r="CC24">
        <v>0.35</v>
      </c>
      <c r="CD24">
        <v>1.1299999999999999</v>
      </c>
      <c r="CE24" s="1"/>
    </row>
    <row r="25" spans="1:83" ht="15" x14ac:dyDescent="0.25">
      <c r="A25" s="1">
        <v>2367223</v>
      </c>
      <c r="B25" s="1" t="s">
        <v>173</v>
      </c>
      <c r="C25" s="1" t="s">
        <v>476</v>
      </c>
      <c r="D25" s="1">
        <v>105</v>
      </c>
      <c r="E25" s="1">
        <v>32.003999999999998</v>
      </c>
      <c r="F25" s="1">
        <v>110</v>
      </c>
      <c r="G25" s="1">
        <v>33.527999999999999</v>
      </c>
      <c r="H25" s="1">
        <f>Samples[[#This Row],[to_m]]-Samples[[#This Row],[from_m]]</f>
        <v>1.5240000000000009</v>
      </c>
      <c r="I25" s="1" t="s">
        <v>477</v>
      </c>
      <c r="J25" s="1" t="s">
        <v>478</v>
      </c>
      <c r="K25" s="1">
        <v>18</v>
      </c>
      <c r="L25" s="1" t="s">
        <v>484</v>
      </c>
      <c r="M25" s="1" t="s">
        <v>8</v>
      </c>
      <c r="N25" s="1" t="s">
        <v>8</v>
      </c>
      <c r="O25" s="1" t="s">
        <v>8</v>
      </c>
      <c r="P25" s="1" t="s">
        <v>8</v>
      </c>
      <c r="Q25" t="s">
        <v>749</v>
      </c>
      <c r="R25">
        <v>2367223</v>
      </c>
      <c r="S25">
        <v>8.2000000000000003E-2</v>
      </c>
      <c r="T25" s="1"/>
      <c r="U25" s="1"/>
      <c r="V25">
        <v>2.56</v>
      </c>
      <c r="W25">
        <v>8.2000000000000003E-2</v>
      </c>
      <c r="X25">
        <v>4.84</v>
      </c>
      <c r="Y25">
        <v>15.5</v>
      </c>
      <c r="Z25">
        <v>45.79</v>
      </c>
      <c r="AA25">
        <v>66.2</v>
      </c>
      <c r="AB25">
        <v>346</v>
      </c>
      <c r="AC25">
        <v>6.9</v>
      </c>
      <c r="AD25">
        <v>8.6</v>
      </c>
      <c r="AE25">
        <v>231</v>
      </c>
      <c r="AF25">
        <v>2.89</v>
      </c>
      <c r="AG25">
        <v>30.1</v>
      </c>
      <c r="AH25">
        <v>7</v>
      </c>
      <c r="AI25">
        <v>12.7</v>
      </c>
      <c r="AJ25">
        <v>766</v>
      </c>
      <c r="AK25">
        <v>0.75</v>
      </c>
      <c r="AL25">
        <v>2.5499999999999998</v>
      </c>
      <c r="AM25">
        <v>1.21</v>
      </c>
      <c r="AN25">
        <v>46</v>
      </c>
      <c r="AO25">
        <v>1.8</v>
      </c>
      <c r="AP25">
        <v>0.10199999999999999</v>
      </c>
      <c r="AQ25">
        <v>35.4</v>
      </c>
      <c r="AR25">
        <v>15</v>
      </c>
      <c r="AS25">
        <v>0.62</v>
      </c>
      <c r="AT25">
        <v>163</v>
      </c>
      <c r="AU25">
        <v>0.16500000000000001</v>
      </c>
      <c r="AV25">
        <v>7.88</v>
      </c>
      <c r="AW25">
        <v>3.3639999999999999</v>
      </c>
      <c r="AX25">
        <v>2.58</v>
      </c>
      <c r="AY25">
        <v>4.5999999999999996</v>
      </c>
      <c r="AZ25">
        <v>55.9</v>
      </c>
      <c r="BA25">
        <v>0.9</v>
      </c>
      <c r="BB25">
        <v>3</v>
      </c>
      <c r="BC25">
        <v>5</v>
      </c>
      <c r="BD25">
        <v>1.53</v>
      </c>
      <c r="BE25">
        <v>13.8</v>
      </c>
      <c r="BF25">
        <v>66.510000000000005</v>
      </c>
      <c r="BG25">
        <v>7.6</v>
      </c>
      <c r="BH25">
        <v>27.5</v>
      </c>
      <c r="BI25">
        <v>4.9000000000000004</v>
      </c>
      <c r="BJ25">
        <v>1.1000000000000001</v>
      </c>
      <c r="BK25">
        <v>3.8</v>
      </c>
      <c r="BL25">
        <v>0.5</v>
      </c>
      <c r="BM25">
        <v>2.7</v>
      </c>
      <c r="BN25">
        <v>0.5</v>
      </c>
      <c r="BO25">
        <v>1.3</v>
      </c>
      <c r="BP25">
        <v>0.2</v>
      </c>
      <c r="BQ25">
        <v>1.2</v>
      </c>
      <c r="BR25">
        <v>0.2</v>
      </c>
      <c r="BS25">
        <v>1.64</v>
      </c>
      <c r="BT25">
        <v>39.799999999999997</v>
      </c>
      <c r="BU25">
        <v>119.4</v>
      </c>
      <c r="BV25">
        <v>0.3</v>
      </c>
      <c r="BW25">
        <v>4.51</v>
      </c>
      <c r="BX25">
        <v>15.6</v>
      </c>
      <c r="BY25">
        <v>18.36</v>
      </c>
      <c r="BZ25">
        <v>0.02</v>
      </c>
      <c r="CA25" t="s">
        <v>739</v>
      </c>
      <c r="CB25">
        <v>1.5</v>
      </c>
      <c r="CC25">
        <v>0.33</v>
      </c>
      <c r="CD25">
        <v>1.03</v>
      </c>
      <c r="CE25" s="1"/>
    </row>
    <row r="26" spans="1:83" ht="15" x14ac:dyDescent="0.25">
      <c r="A26" s="1">
        <v>2367224</v>
      </c>
      <c r="B26" s="1" t="s">
        <v>173</v>
      </c>
      <c r="C26" s="1" t="s">
        <v>476</v>
      </c>
      <c r="D26" s="1">
        <v>110</v>
      </c>
      <c r="E26" s="1">
        <v>33.527999999999999</v>
      </c>
      <c r="F26" s="1">
        <v>115</v>
      </c>
      <c r="G26" s="1">
        <v>35.052</v>
      </c>
      <c r="H26" s="1">
        <f>Samples[[#This Row],[to_m]]-Samples[[#This Row],[from_m]]</f>
        <v>1.5240000000000009</v>
      </c>
      <c r="I26" s="1" t="s">
        <v>477</v>
      </c>
      <c r="J26" s="1" t="s">
        <v>478</v>
      </c>
      <c r="K26" s="1">
        <v>18</v>
      </c>
      <c r="L26" s="1" t="s">
        <v>484</v>
      </c>
      <c r="M26" s="1" t="s">
        <v>8</v>
      </c>
      <c r="N26" s="1" t="s">
        <v>8</v>
      </c>
      <c r="O26" s="1" t="s">
        <v>8</v>
      </c>
      <c r="P26" s="1" t="s">
        <v>8</v>
      </c>
      <c r="Q26" t="s">
        <v>749</v>
      </c>
      <c r="R26">
        <v>2367224</v>
      </c>
      <c r="S26">
        <v>9.1999999999999998E-2</v>
      </c>
      <c r="T26" s="1"/>
      <c r="U26" s="1"/>
      <c r="V26">
        <v>2.85</v>
      </c>
      <c r="W26">
        <v>9.1999999999999998E-2</v>
      </c>
      <c r="X26">
        <v>5.62</v>
      </c>
      <c r="Y26">
        <v>13.4</v>
      </c>
      <c r="Z26">
        <v>36.630000000000003</v>
      </c>
      <c r="AA26">
        <v>54.8</v>
      </c>
      <c r="AB26">
        <v>314</v>
      </c>
      <c r="AC26">
        <v>10.1</v>
      </c>
      <c r="AD26">
        <v>10.3</v>
      </c>
      <c r="AE26">
        <v>198</v>
      </c>
      <c r="AF26">
        <v>2.58</v>
      </c>
      <c r="AG26">
        <v>24.6</v>
      </c>
      <c r="AH26">
        <v>5.3</v>
      </c>
      <c r="AI26">
        <v>11</v>
      </c>
      <c r="AJ26">
        <v>669</v>
      </c>
      <c r="AK26">
        <v>0.61</v>
      </c>
      <c r="AL26">
        <v>1.36</v>
      </c>
      <c r="AM26">
        <v>1.0900000000000001</v>
      </c>
      <c r="AN26">
        <v>58</v>
      </c>
      <c r="AO26">
        <v>1.78</v>
      </c>
      <c r="AP26">
        <v>9.2999999999999999E-2</v>
      </c>
      <c r="AQ26">
        <v>39.1</v>
      </c>
      <c r="AR26">
        <v>24</v>
      </c>
      <c r="AS26">
        <v>0.81</v>
      </c>
      <c r="AT26">
        <v>153</v>
      </c>
      <c r="AU26">
        <v>0.193</v>
      </c>
      <c r="AV26">
        <v>7.93</v>
      </c>
      <c r="AW26">
        <v>3.5390000000000001</v>
      </c>
      <c r="AX26">
        <v>2.63</v>
      </c>
      <c r="AY26">
        <v>5.6</v>
      </c>
      <c r="AZ26">
        <v>60.2</v>
      </c>
      <c r="BA26">
        <v>0.9</v>
      </c>
      <c r="BB26">
        <v>3</v>
      </c>
      <c r="BC26">
        <v>6.5</v>
      </c>
      <c r="BD26">
        <v>1.63</v>
      </c>
      <c r="BE26">
        <v>14.5</v>
      </c>
      <c r="BF26">
        <v>66.510000000000005</v>
      </c>
      <c r="BG26">
        <v>7.5</v>
      </c>
      <c r="BH26">
        <v>26.4</v>
      </c>
      <c r="BI26">
        <v>4.5999999999999996</v>
      </c>
      <c r="BJ26">
        <v>1.1000000000000001</v>
      </c>
      <c r="BK26">
        <v>3.7</v>
      </c>
      <c r="BL26">
        <v>0.4</v>
      </c>
      <c r="BM26">
        <v>2.7</v>
      </c>
      <c r="BN26">
        <v>0.5</v>
      </c>
      <c r="BO26">
        <v>1.4</v>
      </c>
      <c r="BP26">
        <v>0.2</v>
      </c>
      <c r="BQ26">
        <v>1.3</v>
      </c>
      <c r="BR26">
        <v>0.2</v>
      </c>
      <c r="BS26">
        <v>1.64</v>
      </c>
      <c r="BT26">
        <v>47.9</v>
      </c>
      <c r="BU26">
        <v>125.8</v>
      </c>
      <c r="BV26">
        <v>0.3</v>
      </c>
      <c r="BW26">
        <v>4.2300000000000004</v>
      </c>
      <c r="BX26">
        <v>12.9</v>
      </c>
      <c r="BY26">
        <v>18.68</v>
      </c>
      <c r="BZ26">
        <v>0.02</v>
      </c>
      <c r="CA26" t="s">
        <v>739</v>
      </c>
      <c r="CB26">
        <v>1.7</v>
      </c>
      <c r="CC26">
        <v>0.44</v>
      </c>
      <c r="CD26">
        <v>0.97</v>
      </c>
      <c r="CE26" s="1"/>
    </row>
    <row r="27" spans="1:83" ht="15" x14ac:dyDescent="0.25">
      <c r="A27" s="1">
        <v>2367225</v>
      </c>
      <c r="B27" s="1" t="s">
        <v>173</v>
      </c>
      <c r="C27" s="1" t="s">
        <v>476</v>
      </c>
      <c r="D27" s="1">
        <v>115</v>
      </c>
      <c r="E27" s="1">
        <v>35.052</v>
      </c>
      <c r="F27" s="1">
        <v>120</v>
      </c>
      <c r="G27" s="1">
        <v>36.576000000000001</v>
      </c>
      <c r="H27" s="1">
        <f>Samples[[#This Row],[to_m]]-Samples[[#This Row],[from_m]]</f>
        <v>1.5240000000000009</v>
      </c>
      <c r="I27" s="1" t="s">
        <v>477</v>
      </c>
      <c r="J27" s="1" t="s">
        <v>478</v>
      </c>
      <c r="K27" s="1">
        <v>18</v>
      </c>
      <c r="L27" s="1" t="s">
        <v>484</v>
      </c>
      <c r="M27" s="1" t="s">
        <v>8</v>
      </c>
      <c r="N27" s="1" t="s">
        <v>8</v>
      </c>
      <c r="O27" s="1" t="s">
        <v>8</v>
      </c>
      <c r="P27" s="1" t="s">
        <v>8</v>
      </c>
      <c r="Q27" t="s">
        <v>749</v>
      </c>
      <c r="R27">
        <v>2367225</v>
      </c>
      <c r="S27" s="6">
        <v>0.10100000000000001</v>
      </c>
      <c r="T27" s="1"/>
      <c r="U27" s="1"/>
      <c r="V27">
        <v>2.44</v>
      </c>
      <c r="W27" s="6">
        <v>0.10100000000000001</v>
      </c>
      <c r="X27">
        <v>5.66</v>
      </c>
      <c r="Y27">
        <v>10.9</v>
      </c>
      <c r="Z27">
        <v>28.86</v>
      </c>
      <c r="AA27">
        <v>45.8</v>
      </c>
      <c r="AB27">
        <v>252</v>
      </c>
      <c r="AC27">
        <v>8.3000000000000007</v>
      </c>
      <c r="AD27">
        <v>9.4</v>
      </c>
      <c r="AE27">
        <v>290</v>
      </c>
      <c r="AF27">
        <v>2.71</v>
      </c>
      <c r="AG27">
        <v>18.7</v>
      </c>
      <c r="AH27">
        <v>5.6</v>
      </c>
      <c r="AI27">
        <v>11</v>
      </c>
      <c r="AJ27">
        <v>648</v>
      </c>
      <c r="AK27">
        <v>0.47</v>
      </c>
      <c r="AL27">
        <v>1.73</v>
      </c>
      <c r="AM27">
        <v>0.97</v>
      </c>
      <c r="AN27">
        <v>57</v>
      </c>
      <c r="AO27">
        <v>1.79</v>
      </c>
      <c r="AP27">
        <v>9.0999999999999998E-2</v>
      </c>
      <c r="AQ27">
        <v>31.3</v>
      </c>
      <c r="AR27">
        <v>23</v>
      </c>
      <c r="AS27">
        <v>0.79</v>
      </c>
      <c r="AT27">
        <v>145</v>
      </c>
      <c r="AU27">
        <v>0.19800000000000001</v>
      </c>
      <c r="AV27">
        <v>7.89</v>
      </c>
      <c r="AW27">
        <v>3.4649999999999999</v>
      </c>
      <c r="AX27">
        <v>2.69</v>
      </c>
      <c r="AY27">
        <v>5.6</v>
      </c>
      <c r="AZ27">
        <v>61.5</v>
      </c>
      <c r="BA27">
        <v>1</v>
      </c>
      <c r="BB27">
        <v>3</v>
      </c>
      <c r="BC27">
        <v>6.1</v>
      </c>
      <c r="BD27">
        <v>1.54</v>
      </c>
      <c r="BE27">
        <v>14.5</v>
      </c>
      <c r="BF27">
        <v>57.31</v>
      </c>
      <c r="BG27">
        <v>6.2</v>
      </c>
      <c r="BH27">
        <v>23.7</v>
      </c>
      <c r="BI27">
        <v>4.3</v>
      </c>
      <c r="BJ27">
        <v>1.1000000000000001</v>
      </c>
      <c r="BK27">
        <v>3.5</v>
      </c>
      <c r="BL27">
        <v>0.4</v>
      </c>
      <c r="BM27">
        <v>2.6</v>
      </c>
      <c r="BN27">
        <v>0.5</v>
      </c>
      <c r="BO27">
        <v>1.3</v>
      </c>
      <c r="BP27">
        <v>0.2</v>
      </c>
      <c r="BQ27">
        <v>1.3</v>
      </c>
      <c r="BR27">
        <v>0.2</v>
      </c>
      <c r="BS27">
        <v>1.63</v>
      </c>
      <c r="BT27">
        <v>52.1</v>
      </c>
      <c r="BU27">
        <v>127.3</v>
      </c>
      <c r="BV27">
        <v>0.3</v>
      </c>
      <c r="BW27">
        <v>5</v>
      </c>
      <c r="BX27">
        <v>8.8000000000000007</v>
      </c>
      <c r="BY27">
        <v>18.14</v>
      </c>
      <c r="BZ27">
        <v>0.02</v>
      </c>
      <c r="CA27" t="s">
        <v>739</v>
      </c>
      <c r="CB27">
        <v>1.5</v>
      </c>
      <c r="CC27">
        <v>0.36</v>
      </c>
      <c r="CD27">
        <v>1.03</v>
      </c>
      <c r="CE27" s="1"/>
    </row>
    <row r="28" spans="1:83" ht="15" x14ac:dyDescent="0.25">
      <c r="A28" s="1">
        <v>2367226</v>
      </c>
      <c r="B28" s="1" t="s">
        <v>173</v>
      </c>
      <c r="C28" s="1" t="s">
        <v>476</v>
      </c>
      <c r="D28" s="1">
        <v>120</v>
      </c>
      <c r="E28" s="1">
        <v>36.576000000000001</v>
      </c>
      <c r="F28" s="1">
        <v>125</v>
      </c>
      <c r="G28" s="1">
        <v>38.1</v>
      </c>
      <c r="H28" s="1">
        <f>Samples[[#This Row],[to_m]]-Samples[[#This Row],[from_m]]</f>
        <v>1.5240000000000009</v>
      </c>
      <c r="I28" s="1" t="s">
        <v>477</v>
      </c>
      <c r="J28" s="1" t="s">
        <v>478</v>
      </c>
      <c r="K28" s="1">
        <v>18</v>
      </c>
      <c r="L28" s="1" t="s">
        <v>484</v>
      </c>
      <c r="M28" s="1" t="s">
        <v>8</v>
      </c>
      <c r="N28" s="1" t="s">
        <v>8</v>
      </c>
      <c r="O28" s="1" t="s">
        <v>8</v>
      </c>
      <c r="P28" s="1" t="s">
        <v>8</v>
      </c>
      <c r="Q28" t="s">
        <v>749</v>
      </c>
      <c r="R28">
        <v>2367226</v>
      </c>
      <c r="S28">
        <v>7.0000000000000007E-2</v>
      </c>
      <c r="T28" s="1"/>
      <c r="U28" s="1"/>
      <c r="V28">
        <v>2.44</v>
      </c>
      <c r="W28">
        <v>7.0000000000000007E-2</v>
      </c>
      <c r="X28">
        <v>4.57</v>
      </c>
      <c r="Y28">
        <v>10.1</v>
      </c>
      <c r="Z28">
        <v>44.27</v>
      </c>
      <c r="AA28">
        <v>60.7</v>
      </c>
      <c r="AB28">
        <v>304</v>
      </c>
      <c r="AC28">
        <v>11.8</v>
      </c>
      <c r="AD28">
        <v>8</v>
      </c>
      <c r="AE28">
        <v>328</v>
      </c>
      <c r="AF28">
        <v>2.9</v>
      </c>
      <c r="AG28">
        <v>27.2</v>
      </c>
      <c r="AH28">
        <v>5.8</v>
      </c>
      <c r="AI28">
        <v>12</v>
      </c>
      <c r="AJ28">
        <v>746</v>
      </c>
      <c r="AK28">
        <v>0.65</v>
      </c>
      <c r="AL28">
        <v>2.4</v>
      </c>
      <c r="AM28">
        <v>1.0900000000000001</v>
      </c>
      <c r="AN28">
        <v>62</v>
      </c>
      <c r="AO28">
        <v>2.31</v>
      </c>
      <c r="AP28">
        <v>0.121</v>
      </c>
      <c r="AQ28">
        <v>33.799999999999997</v>
      </c>
      <c r="AR28">
        <v>25</v>
      </c>
      <c r="AS28">
        <v>0.95</v>
      </c>
      <c r="AT28">
        <v>153</v>
      </c>
      <c r="AU28">
        <v>0.26300000000000001</v>
      </c>
      <c r="AV28">
        <v>7.96</v>
      </c>
      <c r="AW28">
        <v>3.3220000000000001</v>
      </c>
      <c r="AX28">
        <v>2.88</v>
      </c>
      <c r="AY28">
        <v>4.5999999999999996</v>
      </c>
      <c r="AZ28">
        <v>74.400000000000006</v>
      </c>
      <c r="BA28">
        <v>1.6</v>
      </c>
      <c r="BB28">
        <v>3</v>
      </c>
      <c r="BC28">
        <v>6.6</v>
      </c>
      <c r="BD28">
        <v>1.54</v>
      </c>
      <c r="BE28">
        <v>15.6</v>
      </c>
      <c r="BF28">
        <v>66.98</v>
      </c>
      <c r="BG28">
        <v>8.1</v>
      </c>
      <c r="BH28">
        <v>30.6</v>
      </c>
      <c r="BI28">
        <v>5.6</v>
      </c>
      <c r="BJ28">
        <v>1.5</v>
      </c>
      <c r="BK28">
        <v>4.4000000000000004</v>
      </c>
      <c r="BL28">
        <v>0.5</v>
      </c>
      <c r="BM28">
        <v>3</v>
      </c>
      <c r="BN28">
        <v>0.6</v>
      </c>
      <c r="BO28">
        <v>1.5</v>
      </c>
      <c r="BP28">
        <v>0.2</v>
      </c>
      <c r="BQ28">
        <v>1.4</v>
      </c>
      <c r="BR28">
        <v>0.2</v>
      </c>
      <c r="BS28">
        <v>1.91</v>
      </c>
      <c r="BT28">
        <v>41.7</v>
      </c>
      <c r="BU28">
        <v>126.9</v>
      </c>
      <c r="BV28">
        <v>0.5</v>
      </c>
      <c r="BW28">
        <v>9.18</v>
      </c>
      <c r="BX28">
        <v>9.1</v>
      </c>
      <c r="BY28">
        <v>18.25</v>
      </c>
      <c r="BZ28">
        <v>0.05</v>
      </c>
      <c r="CA28" t="s">
        <v>739</v>
      </c>
      <c r="CB28">
        <v>1.6</v>
      </c>
      <c r="CC28">
        <v>0.33</v>
      </c>
      <c r="CD28">
        <v>1.05</v>
      </c>
      <c r="CE28" s="1"/>
    </row>
    <row r="29" spans="1:83" ht="15" x14ac:dyDescent="0.25">
      <c r="A29" s="1">
        <v>2367227</v>
      </c>
      <c r="B29" s="1" t="s">
        <v>173</v>
      </c>
      <c r="C29" s="1" t="s">
        <v>476</v>
      </c>
      <c r="D29" s="1">
        <v>125</v>
      </c>
      <c r="E29" s="1">
        <v>38.1</v>
      </c>
      <c r="F29" s="1">
        <v>130</v>
      </c>
      <c r="G29" s="1">
        <v>39.624000000000002</v>
      </c>
      <c r="H29" s="1">
        <f>Samples[[#This Row],[to_m]]-Samples[[#This Row],[from_m]]</f>
        <v>1.5240000000000009</v>
      </c>
      <c r="I29" s="1" t="s">
        <v>477</v>
      </c>
      <c r="J29" s="1" t="s">
        <v>478</v>
      </c>
      <c r="K29" s="1">
        <v>18</v>
      </c>
      <c r="L29" s="1" t="s">
        <v>484</v>
      </c>
      <c r="M29" s="1" t="s">
        <v>8</v>
      </c>
      <c r="N29" s="1" t="s">
        <v>8</v>
      </c>
      <c r="O29" s="1" t="s">
        <v>8</v>
      </c>
      <c r="P29" s="1" t="s">
        <v>8</v>
      </c>
      <c r="Q29" t="s">
        <v>749</v>
      </c>
      <c r="R29">
        <v>2367227</v>
      </c>
      <c r="S29">
        <v>4.8000000000000001E-2</v>
      </c>
      <c r="T29" s="1"/>
      <c r="U29" s="1"/>
      <c r="V29">
        <v>2.65</v>
      </c>
      <c r="W29">
        <v>4.8000000000000001E-2</v>
      </c>
      <c r="X29">
        <v>3.8</v>
      </c>
      <c r="Y29">
        <v>20.100000000000001</v>
      </c>
      <c r="Z29">
        <v>41.79</v>
      </c>
      <c r="AA29">
        <v>63.9</v>
      </c>
      <c r="AB29">
        <v>334</v>
      </c>
      <c r="AC29">
        <v>11.6</v>
      </c>
      <c r="AD29">
        <v>9.9</v>
      </c>
      <c r="AE29">
        <v>452</v>
      </c>
      <c r="AF29">
        <v>2.99</v>
      </c>
      <c r="AG29">
        <v>27.5</v>
      </c>
      <c r="AH29">
        <v>5.7</v>
      </c>
      <c r="AI29">
        <v>12.3</v>
      </c>
      <c r="AJ29">
        <v>808</v>
      </c>
      <c r="AK29">
        <v>0.65</v>
      </c>
      <c r="AL29">
        <v>2.5</v>
      </c>
      <c r="AM29">
        <v>1.17</v>
      </c>
      <c r="AN29">
        <v>65</v>
      </c>
      <c r="AO29">
        <v>2.52</v>
      </c>
      <c r="AP29">
        <v>0.14699999999999999</v>
      </c>
      <c r="AQ29">
        <v>27.8</v>
      </c>
      <c r="AR29">
        <v>23</v>
      </c>
      <c r="AS29">
        <v>0.98</v>
      </c>
      <c r="AT29">
        <v>149</v>
      </c>
      <c r="AU29">
        <v>0.32600000000000001</v>
      </c>
      <c r="AV29">
        <v>8.07</v>
      </c>
      <c r="AW29">
        <v>3.4060000000000001</v>
      </c>
      <c r="AX29">
        <v>2.61</v>
      </c>
      <c r="AY29">
        <v>3.2</v>
      </c>
      <c r="AZ29">
        <v>75.900000000000006</v>
      </c>
      <c r="BA29">
        <v>2</v>
      </c>
      <c r="BB29">
        <v>4</v>
      </c>
      <c r="BC29">
        <v>6.7</v>
      </c>
      <c r="BD29">
        <v>1.55</v>
      </c>
      <c r="BE29">
        <v>17</v>
      </c>
      <c r="BF29">
        <v>61.64</v>
      </c>
      <c r="BG29">
        <v>7.8</v>
      </c>
      <c r="BH29">
        <v>30.8</v>
      </c>
      <c r="BI29">
        <v>6.1</v>
      </c>
      <c r="BJ29">
        <v>1.6</v>
      </c>
      <c r="BK29">
        <v>4.9000000000000004</v>
      </c>
      <c r="BL29">
        <v>0.6</v>
      </c>
      <c r="BM29">
        <v>3.3</v>
      </c>
      <c r="BN29">
        <v>0.6</v>
      </c>
      <c r="BO29">
        <v>1.7</v>
      </c>
      <c r="BP29">
        <v>0.2</v>
      </c>
      <c r="BQ29">
        <v>1.5</v>
      </c>
      <c r="BR29">
        <v>0.2</v>
      </c>
      <c r="BS29">
        <v>2</v>
      </c>
      <c r="BT29">
        <v>39.6</v>
      </c>
      <c r="BU29">
        <v>99.7</v>
      </c>
      <c r="BV29">
        <v>0.7</v>
      </c>
      <c r="BW29">
        <v>13.5</v>
      </c>
      <c r="BX29">
        <v>5.7</v>
      </c>
      <c r="BY29">
        <v>18.98</v>
      </c>
      <c r="BZ29">
        <v>7.0000000000000007E-2</v>
      </c>
      <c r="CA29" t="s">
        <v>739</v>
      </c>
      <c r="CB29">
        <v>1.7</v>
      </c>
      <c r="CC29">
        <v>0.37</v>
      </c>
      <c r="CD29">
        <v>0.97</v>
      </c>
      <c r="CE29" s="1"/>
    </row>
    <row r="30" spans="1:83" ht="15" x14ac:dyDescent="0.25">
      <c r="A30" s="1">
        <v>2367228</v>
      </c>
      <c r="B30" s="1" t="s">
        <v>173</v>
      </c>
      <c r="C30" s="1" t="s">
        <v>476</v>
      </c>
      <c r="D30" s="1">
        <v>130</v>
      </c>
      <c r="E30" s="1">
        <v>39.624000000000002</v>
      </c>
      <c r="F30" s="1">
        <v>135</v>
      </c>
      <c r="G30" s="1">
        <v>41.148000000000003</v>
      </c>
      <c r="H30" s="1">
        <f>Samples[[#This Row],[to_m]]-Samples[[#This Row],[from_m]]</f>
        <v>1.5240000000000009</v>
      </c>
      <c r="I30" s="1" t="s">
        <v>477</v>
      </c>
      <c r="J30" s="1" t="s">
        <v>478</v>
      </c>
      <c r="K30" s="1">
        <v>18</v>
      </c>
      <c r="L30" s="1" t="s">
        <v>484</v>
      </c>
      <c r="M30" s="1" t="s">
        <v>8</v>
      </c>
      <c r="N30" s="1" t="s">
        <v>8</v>
      </c>
      <c r="O30" s="1" t="s">
        <v>8</v>
      </c>
      <c r="P30" s="1" t="s">
        <v>8</v>
      </c>
      <c r="Q30" t="s">
        <v>749</v>
      </c>
      <c r="R30">
        <v>2367228</v>
      </c>
      <c r="S30">
        <v>3.7999999999999999E-2</v>
      </c>
      <c r="T30" s="1"/>
      <c r="U30" s="1"/>
      <c r="V30">
        <v>2.5099999999999998</v>
      </c>
      <c r="W30">
        <v>3.7999999999999999E-2</v>
      </c>
      <c r="X30">
        <v>2.79</v>
      </c>
      <c r="Y30">
        <v>13</v>
      </c>
      <c r="Z30">
        <v>41.9</v>
      </c>
      <c r="AA30">
        <v>59.6</v>
      </c>
      <c r="AB30">
        <v>231</v>
      </c>
      <c r="AC30">
        <v>11.4</v>
      </c>
      <c r="AD30">
        <v>8.5</v>
      </c>
      <c r="AE30">
        <v>406</v>
      </c>
      <c r="AF30">
        <v>2.83</v>
      </c>
      <c r="AG30">
        <v>29.4</v>
      </c>
      <c r="AH30">
        <v>6.2</v>
      </c>
      <c r="AI30">
        <v>12.3</v>
      </c>
      <c r="AJ30">
        <v>765</v>
      </c>
      <c r="AK30">
        <v>0.59</v>
      </c>
      <c r="AL30">
        <v>2.71</v>
      </c>
      <c r="AM30">
        <v>0.99</v>
      </c>
      <c r="AN30">
        <v>66</v>
      </c>
      <c r="AO30">
        <v>2.4300000000000002</v>
      </c>
      <c r="AP30">
        <v>0.14299999999999999</v>
      </c>
      <c r="AQ30">
        <v>34.200000000000003</v>
      </c>
      <c r="AR30">
        <v>22</v>
      </c>
      <c r="AS30">
        <v>0.95</v>
      </c>
      <c r="AT30">
        <v>254</v>
      </c>
      <c r="AU30">
        <v>0.32800000000000001</v>
      </c>
      <c r="AV30">
        <v>7.96</v>
      </c>
      <c r="AW30">
        <v>3.0649999999999999</v>
      </c>
      <c r="AX30">
        <v>2.82</v>
      </c>
      <c r="AY30">
        <v>2.9</v>
      </c>
      <c r="AZ30">
        <v>74</v>
      </c>
      <c r="BA30">
        <v>2.4</v>
      </c>
      <c r="BB30">
        <v>4</v>
      </c>
      <c r="BC30">
        <v>6.7</v>
      </c>
      <c r="BD30">
        <v>0.85</v>
      </c>
      <c r="BE30">
        <v>16.100000000000001</v>
      </c>
      <c r="BF30">
        <v>68.89</v>
      </c>
      <c r="BG30">
        <v>7.9</v>
      </c>
      <c r="BH30">
        <v>30.2</v>
      </c>
      <c r="BI30">
        <v>5.6</v>
      </c>
      <c r="BJ30">
        <v>1.5</v>
      </c>
      <c r="BK30">
        <v>4.4000000000000004</v>
      </c>
      <c r="BL30">
        <v>0.6</v>
      </c>
      <c r="BM30">
        <v>3.2</v>
      </c>
      <c r="BN30">
        <v>0.6</v>
      </c>
      <c r="BO30">
        <v>1.5</v>
      </c>
      <c r="BP30">
        <v>0.2</v>
      </c>
      <c r="BQ30">
        <v>1.4</v>
      </c>
      <c r="BR30">
        <v>0.2</v>
      </c>
      <c r="BS30">
        <v>1.97</v>
      </c>
      <c r="BT30">
        <v>32.200000000000003</v>
      </c>
      <c r="BU30">
        <v>101.8</v>
      </c>
      <c r="BV30">
        <v>0.7</v>
      </c>
      <c r="BW30">
        <v>13.81</v>
      </c>
      <c r="BX30">
        <v>4.9000000000000004</v>
      </c>
      <c r="BY30">
        <v>17.84</v>
      </c>
      <c r="BZ30">
        <v>0.08</v>
      </c>
      <c r="CA30" t="s">
        <v>739</v>
      </c>
      <c r="CB30">
        <v>1.1000000000000001</v>
      </c>
      <c r="CC30">
        <v>0.36</v>
      </c>
      <c r="CD30">
        <v>1.01</v>
      </c>
      <c r="CE30" s="1"/>
    </row>
    <row r="31" spans="1:83" ht="15" x14ac:dyDescent="0.25">
      <c r="A31" s="1">
        <v>2367229</v>
      </c>
      <c r="B31" s="1" t="s">
        <v>173</v>
      </c>
      <c r="C31" s="1" t="s">
        <v>476</v>
      </c>
      <c r="D31" s="1">
        <v>135</v>
      </c>
      <c r="E31" s="1">
        <v>41.148000000000003</v>
      </c>
      <c r="F31" s="1">
        <v>140</v>
      </c>
      <c r="G31" s="1">
        <v>42.671999999999997</v>
      </c>
      <c r="H31" s="1">
        <f>Samples[[#This Row],[to_m]]-Samples[[#This Row],[from_m]]</f>
        <v>1.5239999999999938</v>
      </c>
      <c r="I31" s="1" t="s">
        <v>477</v>
      </c>
      <c r="J31" s="1" t="s">
        <v>478</v>
      </c>
      <c r="K31" s="1">
        <v>18</v>
      </c>
      <c r="L31" s="1" t="s">
        <v>484</v>
      </c>
      <c r="M31" s="1" t="s">
        <v>8</v>
      </c>
      <c r="N31" s="1" t="s">
        <v>8</v>
      </c>
      <c r="O31" s="1" t="s">
        <v>8</v>
      </c>
      <c r="P31" s="1" t="s">
        <v>8</v>
      </c>
      <c r="Q31" t="s">
        <v>749</v>
      </c>
      <c r="R31">
        <v>2367229</v>
      </c>
      <c r="S31">
        <v>4.5999999999999999E-2</v>
      </c>
      <c r="T31" s="1"/>
      <c r="U31" s="1"/>
      <c r="V31">
        <v>2.4500000000000002</v>
      </c>
      <c r="W31">
        <v>4.5999999999999999E-2</v>
      </c>
      <c r="X31">
        <v>2.85</v>
      </c>
      <c r="Y31">
        <v>10.5</v>
      </c>
      <c r="Z31">
        <v>54.14</v>
      </c>
      <c r="AA31">
        <v>73.900000000000006</v>
      </c>
      <c r="AB31">
        <v>316</v>
      </c>
      <c r="AC31">
        <v>12.5</v>
      </c>
      <c r="AD31">
        <v>7.8</v>
      </c>
      <c r="AE31">
        <v>449</v>
      </c>
      <c r="AF31">
        <v>2.63</v>
      </c>
      <c r="AG31">
        <v>25.3</v>
      </c>
      <c r="AH31">
        <v>6.1</v>
      </c>
      <c r="AI31">
        <v>12.2</v>
      </c>
      <c r="AJ31">
        <v>868</v>
      </c>
      <c r="AK31">
        <v>0.74</v>
      </c>
      <c r="AL31">
        <v>2.5</v>
      </c>
      <c r="AM31">
        <v>1.01</v>
      </c>
      <c r="AN31">
        <v>69</v>
      </c>
      <c r="AO31">
        <v>3.06</v>
      </c>
      <c r="AP31">
        <v>0.14799999999999999</v>
      </c>
      <c r="AQ31">
        <v>34.4</v>
      </c>
      <c r="AR31">
        <v>22</v>
      </c>
      <c r="AS31">
        <v>1.07</v>
      </c>
      <c r="AT31">
        <v>290</v>
      </c>
      <c r="AU31">
        <v>0.34899999999999998</v>
      </c>
      <c r="AV31">
        <v>8.32</v>
      </c>
      <c r="AW31">
        <v>3.1960000000000002</v>
      </c>
      <c r="AX31">
        <v>2.95</v>
      </c>
      <c r="AY31">
        <v>5.0999999999999996</v>
      </c>
      <c r="AZ31">
        <v>70.599999999999994</v>
      </c>
      <c r="BA31">
        <v>2.4</v>
      </c>
      <c r="BB31">
        <v>4</v>
      </c>
      <c r="BC31">
        <v>7</v>
      </c>
      <c r="BD31">
        <v>0.92</v>
      </c>
      <c r="BE31">
        <v>17.5</v>
      </c>
      <c r="BF31">
        <v>69.98</v>
      </c>
      <c r="BG31">
        <v>8.1</v>
      </c>
      <c r="BH31">
        <v>31.9</v>
      </c>
      <c r="BI31">
        <v>6.1</v>
      </c>
      <c r="BJ31">
        <v>1.7</v>
      </c>
      <c r="BK31">
        <v>4.8</v>
      </c>
      <c r="BL31">
        <v>0.6</v>
      </c>
      <c r="BM31">
        <v>3.4</v>
      </c>
      <c r="BN31">
        <v>0.6</v>
      </c>
      <c r="BO31">
        <v>1.6</v>
      </c>
      <c r="BP31">
        <v>0.2</v>
      </c>
      <c r="BQ31">
        <v>1.4</v>
      </c>
      <c r="BR31">
        <v>0.2</v>
      </c>
      <c r="BS31">
        <v>1.93</v>
      </c>
      <c r="BT31">
        <v>25.4</v>
      </c>
      <c r="BU31">
        <v>98</v>
      </c>
      <c r="BV31">
        <v>0.8</v>
      </c>
      <c r="BW31">
        <v>14.39</v>
      </c>
      <c r="BX31">
        <v>2.8</v>
      </c>
      <c r="BY31">
        <v>18.850000000000001</v>
      </c>
      <c r="BZ31">
        <v>0.16</v>
      </c>
      <c r="CA31" t="s">
        <v>739</v>
      </c>
      <c r="CB31">
        <v>0.7</v>
      </c>
      <c r="CC31">
        <v>0.46</v>
      </c>
      <c r="CD31">
        <v>0.84</v>
      </c>
      <c r="CE31" s="1"/>
    </row>
    <row r="32" spans="1:83" ht="15" x14ac:dyDescent="0.25">
      <c r="A32" s="1">
        <v>2367230</v>
      </c>
      <c r="B32" s="1" t="s">
        <v>173</v>
      </c>
      <c r="C32" s="1" t="s">
        <v>476</v>
      </c>
      <c r="D32" s="1">
        <v>140</v>
      </c>
      <c r="E32" s="1">
        <v>42.671999999999997</v>
      </c>
      <c r="F32" s="1">
        <v>145</v>
      </c>
      <c r="G32" s="1">
        <v>44.195999999999998</v>
      </c>
      <c r="H32" s="1">
        <f>Samples[[#This Row],[to_m]]-Samples[[#This Row],[from_m]]</f>
        <v>1.5240000000000009</v>
      </c>
      <c r="I32" s="1" t="s">
        <v>477</v>
      </c>
      <c r="J32" s="1" t="s">
        <v>478</v>
      </c>
      <c r="K32" s="1">
        <v>18</v>
      </c>
      <c r="L32" s="1" t="s">
        <v>484</v>
      </c>
      <c r="M32" s="1" t="s">
        <v>8</v>
      </c>
      <c r="N32" s="1" t="s">
        <v>8</v>
      </c>
      <c r="O32" s="1" t="s">
        <v>8</v>
      </c>
      <c r="P32" s="1" t="s">
        <v>8</v>
      </c>
      <c r="Q32" t="s">
        <v>749</v>
      </c>
      <c r="R32">
        <v>2367230</v>
      </c>
      <c r="S32">
        <v>3.5999999999999997E-2</v>
      </c>
      <c r="T32" s="1"/>
      <c r="U32" s="1"/>
      <c r="V32">
        <v>2.35</v>
      </c>
      <c r="W32">
        <v>3.5999999999999997E-2</v>
      </c>
      <c r="X32">
        <v>2.72</v>
      </c>
      <c r="Y32">
        <v>4</v>
      </c>
      <c r="Z32">
        <v>26.42</v>
      </c>
      <c r="AA32">
        <v>46</v>
      </c>
      <c r="AB32">
        <v>182</v>
      </c>
      <c r="AC32">
        <v>9.6</v>
      </c>
      <c r="AD32">
        <v>5.0999999999999996</v>
      </c>
      <c r="AE32">
        <v>378</v>
      </c>
      <c r="AF32">
        <v>2.08</v>
      </c>
      <c r="AG32">
        <v>24.6</v>
      </c>
      <c r="AH32">
        <v>5.0999999999999996</v>
      </c>
      <c r="AI32">
        <v>12.1</v>
      </c>
      <c r="AJ32">
        <v>923</v>
      </c>
      <c r="AK32">
        <v>0.38</v>
      </c>
      <c r="AL32">
        <v>1.99</v>
      </c>
      <c r="AM32">
        <v>0.89</v>
      </c>
      <c r="AN32">
        <v>68</v>
      </c>
      <c r="AO32">
        <v>3.03</v>
      </c>
      <c r="AP32">
        <v>0.14000000000000001</v>
      </c>
      <c r="AQ32">
        <v>57.9</v>
      </c>
      <c r="AR32">
        <v>21</v>
      </c>
      <c r="AS32">
        <v>1.03</v>
      </c>
      <c r="AT32">
        <v>1286</v>
      </c>
      <c r="AU32">
        <v>0.33300000000000002</v>
      </c>
      <c r="AV32">
        <v>8.0399999999999991</v>
      </c>
      <c r="AW32">
        <v>3.0670000000000002</v>
      </c>
      <c r="AX32">
        <v>2.85</v>
      </c>
      <c r="AY32">
        <v>4.0999999999999996</v>
      </c>
      <c r="AZ32">
        <v>69.099999999999994</v>
      </c>
      <c r="BA32">
        <v>2.7</v>
      </c>
      <c r="BB32">
        <v>4</v>
      </c>
      <c r="BC32">
        <v>6.7</v>
      </c>
      <c r="BD32">
        <v>0.43</v>
      </c>
      <c r="BE32">
        <v>16.399999999999999</v>
      </c>
      <c r="BF32">
        <v>98.04</v>
      </c>
      <c r="BG32">
        <v>10.4</v>
      </c>
      <c r="BH32">
        <v>35.299999999999997</v>
      </c>
      <c r="BI32">
        <v>6</v>
      </c>
      <c r="BJ32">
        <v>1.8</v>
      </c>
      <c r="BK32">
        <v>4.7</v>
      </c>
      <c r="BL32">
        <v>0.6</v>
      </c>
      <c r="BM32">
        <v>3.3</v>
      </c>
      <c r="BN32">
        <v>0.6</v>
      </c>
      <c r="BO32">
        <v>1.6</v>
      </c>
      <c r="BP32">
        <v>0.2</v>
      </c>
      <c r="BQ32">
        <v>1.4</v>
      </c>
      <c r="BR32">
        <v>0.2</v>
      </c>
      <c r="BS32">
        <v>1.84</v>
      </c>
      <c r="BT32">
        <v>21.8</v>
      </c>
      <c r="BU32">
        <v>90.9</v>
      </c>
      <c r="BV32">
        <v>0.8</v>
      </c>
      <c r="BW32">
        <v>14.64</v>
      </c>
      <c r="BX32">
        <v>3.3</v>
      </c>
      <c r="BY32">
        <v>18.39</v>
      </c>
      <c r="BZ32">
        <v>0.15</v>
      </c>
      <c r="CA32" t="s">
        <v>739</v>
      </c>
      <c r="CB32">
        <v>0.4</v>
      </c>
      <c r="CC32">
        <v>0.42</v>
      </c>
      <c r="CD32">
        <v>0.81</v>
      </c>
      <c r="CE32" s="1"/>
    </row>
    <row r="33" spans="1:83" ht="15" x14ac:dyDescent="0.25">
      <c r="A33" s="1">
        <v>2367231</v>
      </c>
      <c r="B33" s="1" t="s">
        <v>173</v>
      </c>
      <c r="C33" s="1" t="s">
        <v>476</v>
      </c>
      <c r="D33" s="1">
        <v>145</v>
      </c>
      <c r="E33" s="1">
        <v>44.195999999999998</v>
      </c>
      <c r="F33" s="1">
        <v>150</v>
      </c>
      <c r="G33" s="1">
        <v>45.72</v>
      </c>
      <c r="H33" s="1">
        <f>Samples[[#This Row],[to_m]]-Samples[[#This Row],[from_m]]</f>
        <v>1.5240000000000009</v>
      </c>
      <c r="I33" s="1" t="s">
        <v>477</v>
      </c>
      <c r="J33" s="1" t="s">
        <v>478</v>
      </c>
      <c r="K33" s="1">
        <v>18</v>
      </c>
      <c r="L33" s="1" t="s">
        <v>484</v>
      </c>
      <c r="M33" s="1" t="s">
        <v>8</v>
      </c>
      <c r="N33" s="1" t="s">
        <v>8</v>
      </c>
      <c r="O33" s="1" t="s">
        <v>8</v>
      </c>
      <c r="P33" s="1" t="s">
        <v>8</v>
      </c>
      <c r="Q33" t="s">
        <v>749</v>
      </c>
      <c r="R33">
        <v>2367231</v>
      </c>
      <c r="S33">
        <v>9.0999999999999998E-2</v>
      </c>
      <c r="T33" s="1"/>
      <c r="U33" s="1"/>
      <c r="V33">
        <v>2.58</v>
      </c>
      <c r="W33">
        <v>9.0999999999999998E-2</v>
      </c>
      <c r="X33">
        <v>3.54</v>
      </c>
      <c r="Y33">
        <v>7.1</v>
      </c>
      <c r="Z33">
        <v>52.07</v>
      </c>
      <c r="AA33">
        <v>72.900000000000006</v>
      </c>
      <c r="AB33">
        <v>309</v>
      </c>
      <c r="AC33">
        <v>11</v>
      </c>
      <c r="AD33">
        <v>8.9</v>
      </c>
      <c r="AE33">
        <v>412</v>
      </c>
      <c r="AF33">
        <v>2.63</v>
      </c>
      <c r="AG33">
        <v>33.9</v>
      </c>
      <c r="AH33">
        <v>6.2</v>
      </c>
      <c r="AI33">
        <v>12</v>
      </c>
      <c r="AJ33">
        <v>856</v>
      </c>
      <c r="AK33">
        <v>0.84</v>
      </c>
      <c r="AL33">
        <v>3.06</v>
      </c>
      <c r="AM33">
        <v>1.21</v>
      </c>
      <c r="AN33">
        <v>69</v>
      </c>
      <c r="AO33">
        <v>2.9</v>
      </c>
      <c r="AP33">
        <v>0.14299999999999999</v>
      </c>
      <c r="AQ33">
        <v>37.1</v>
      </c>
      <c r="AR33">
        <v>21</v>
      </c>
      <c r="AS33">
        <v>1.03</v>
      </c>
      <c r="AT33">
        <v>213</v>
      </c>
      <c r="AU33">
        <v>0.33500000000000002</v>
      </c>
      <c r="AV33">
        <v>8.2200000000000006</v>
      </c>
      <c r="AW33">
        <v>3.0009999999999999</v>
      </c>
      <c r="AX33">
        <v>3.08</v>
      </c>
      <c r="AY33">
        <v>4.3</v>
      </c>
      <c r="AZ33">
        <v>77.900000000000006</v>
      </c>
      <c r="BA33">
        <v>2.5</v>
      </c>
      <c r="BB33">
        <v>4</v>
      </c>
      <c r="BC33">
        <v>6.7</v>
      </c>
      <c r="BD33">
        <v>1.21</v>
      </c>
      <c r="BE33">
        <v>16.399999999999999</v>
      </c>
      <c r="BF33">
        <v>75.69</v>
      </c>
      <c r="BG33">
        <v>8.4</v>
      </c>
      <c r="BH33">
        <v>31.6</v>
      </c>
      <c r="BI33">
        <v>5.8</v>
      </c>
      <c r="BJ33">
        <v>1.6</v>
      </c>
      <c r="BK33">
        <v>4.5</v>
      </c>
      <c r="BL33">
        <v>0.6</v>
      </c>
      <c r="BM33">
        <v>3.3</v>
      </c>
      <c r="BN33">
        <v>0.6</v>
      </c>
      <c r="BO33">
        <v>1.6</v>
      </c>
      <c r="BP33">
        <v>0.2</v>
      </c>
      <c r="BQ33">
        <v>1.4</v>
      </c>
      <c r="BR33">
        <v>0.2</v>
      </c>
      <c r="BS33">
        <v>2.06</v>
      </c>
      <c r="BT33">
        <v>39.299999999999997</v>
      </c>
      <c r="BU33">
        <v>109.3</v>
      </c>
      <c r="BV33">
        <v>0.8</v>
      </c>
      <c r="BW33">
        <v>14.2</v>
      </c>
      <c r="BX33">
        <v>4.4000000000000004</v>
      </c>
      <c r="BY33">
        <v>18.48</v>
      </c>
      <c r="BZ33">
        <v>0.06</v>
      </c>
      <c r="CA33" t="s">
        <v>739</v>
      </c>
      <c r="CB33">
        <v>0.6</v>
      </c>
      <c r="CC33">
        <v>0.88</v>
      </c>
      <c r="CD33">
        <v>1.08</v>
      </c>
      <c r="CE33" s="1"/>
    </row>
    <row r="34" spans="1:83" ht="15" x14ac:dyDescent="0.25">
      <c r="A34" s="1">
        <v>2367232</v>
      </c>
      <c r="B34" s="1" t="s">
        <v>173</v>
      </c>
      <c r="C34" s="1" t="s">
        <v>476</v>
      </c>
      <c r="D34" s="1">
        <v>150</v>
      </c>
      <c r="E34" s="1">
        <v>45.72</v>
      </c>
      <c r="F34" s="1">
        <v>155</v>
      </c>
      <c r="G34" s="1">
        <v>47.244</v>
      </c>
      <c r="H34" s="1">
        <f>Samples[[#This Row],[to_m]]-Samples[[#This Row],[from_m]]</f>
        <v>1.5240000000000009</v>
      </c>
      <c r="I34" s="1" t="s">
        <v>477</v>
      </c>
      <c r="J34" s="1" t="s">
        <v>478</v>
      </c>
      <c r="K34" s="1">
        <v>18</v>
      </c>
      <c r="L34" s="1" t="s">
        <v>484</v>
      </c>
      <c r="M34" s="1" t="s">
        <v>8</v>
      </c>
      <c r="N34" s="1" t="s">
        <v>8</v>
      </c>
      <c r="O34" s="1" t="s">
        <v>8</v>
      </c>
      <c r="P34" s="1" t="s">
        <v>8</v>
      </c>
      <c r="Q34" t="s">
        <v>749</v>
      </c>
      <c r="R34">
        <v>2367232</v>
      </c>
      <c r="S34" s="6">
        <v>0.111</v>
      </c>
      <c r="T34" s="1"/>
      <c r="U34" s="1"/>
      <c r="V34">
        <v>2.79</v>
      </c>
      <c r="W34" s="6">
        <v>0.111</v>
      </c>
      <c r="X34">
        <v>3.5</v>
      </c>
      <c r="Y34">
        <v>13.9</v>
      </c>
      <c r="Z34">
        <v>41.91</v>
      </c>
      <c r="AA34">
        <v>62.7</v>
      </c>
      <c r="AB34">
        <v>343</v>
      </c>
      <c r="AC34">
        <v>10.8</v>
      </c>
      <c r="AD34">
        <v>10</v>
      </c>
      <c r="AE34">
        <v>284</v>
      </c>
      <c r="AF34">
        <v>2.91</v>
      </c>
      <c r="AG34">
        <v>37.200000000000003</v>
      </c>
      <c r="AH34">
        <v>6.1</v>
      </c>
      <c r="AI34">
        <v>11.7</v>
      </c>
      <c r="AJ34">
        <v>792</v>
      </c>
      <c r="AK34">
        <v>0.79</v>
      </c>
      <c r="AL34">
        <v>3.21</v>
      </c>
      <c r="AM34">
        <v>1.35</v>
      </c>
      <c r="AN34">
        <v>68</v>
      </c>
      <c r="AO34">
        <v>2.5299999999999998</v>
      </c>
      <c r="AP34">
        <v>0.14000000000000001</v>
      </c>
      <c r="AQ34">
        <v>32.299999999999997</v>
      </c>
      <c r="AR34">
        <v>23</v>
      </c>
      <c r="AS34">
        <v>1.05</v>
      </c>
      <c r="AT34">
        <v>113</v>
      </c>
      <c r="AU34">
        <v>0.314</v>
      </c>
      <c r="AV34">
        <v>7.78</v>
      </c>
      <c r="AW34">
        <v>2.722</v>
      </c>
      <c r="AX34">
        <v>2.93</v>
      </c>
      <c r="AY34">
        <v>3.7</v>
      </c>
      <c r="AZ34">
        <v>75.3</v>
      </c>
      <c r="BA34">
        <v>2.1</v>
      </c>
      <c r="BB34">
        <v>3</v>
      </c>
      <c r="BC34">
        <v>6.8</v>
      </c>
      <c r="BD34">
        <v>1.44</v>
      </c>
      <c r="BE34">
        <v>17.399999999999999</v>
      </c>
      <c r="BF34">
        <v>67.75</v>
      </c>
      <c r="BG34">
        <v>8.1</v>
      </c>
      <c r="BH34">
        <v>31.4</v>
      </c>
      <c r="BI34">
        <v>6</v>
      </c>
      <c r="BJ34">
        <v>1.6</v>
      </c>
      <c r="BK34">
        <v>4.7</v>
      </c>
      <c r="BL34">
        <v>0.6</v>
      </c>
      <c r="BM34">
        <v>3.5</v>
      </c>
      <c r="BN34">
        <v>0.6</v>
      </c>
      <c r="BO34">
        <v>1.7</v>
      </c>
      <c r="BP34">
        <v>0.2</v>
      </c>
      <c r="BQ34">
        <v>1.5</v>
      </c>
      <c r="BR34">
        <v>0.2</v>
      </c>
      <c r="BS34">
        <v>1.99</v>
      </c>
      <c r="BT34">
        <v>41.3</v>
      </c>
      <c r="BU34">
        <v>112.6</v>
      </c>
      <c r="BV34">
        <v>0.7</v>
      </c>
      <c r="BW34">
        <v>12.66</v>
      </c>
      <c r="BX34">
        <v>9.5</v>
      </c>
      <c r="BY34">
        <v>18.079999999999998</v>
      </c>
      <c r="BZ34">
        <v>0.04</v>
      </c>
      <c r="CA34" t="s">
        <v>739</v>
      </c>
      <c r="CB34">
        <v>1</v>
      </c>
      <c r="CC34">
        <v>0.84</v>
      </c>
      <c r="CD34">
        <v>1.2</v>
      </c>
      <c r="CE34" s="1"/>
    </row>
    <row r="35" spans="1:83" ht="15" x14ac:dyDescent="0.25">
      <c r="A35" s="1">
        <v>2367233</v>
      </c>
      <c r="B35" s="1" t="s">
        <v>173</v>
      </c>
      <c r="C35" s="1" t="s">
        <v>476</v>
      </c>
      <c r="D35" s="1">
        <v>155</v>
      </c>
      <c r="E35" s="1">
        <v>47.244</v>
      </c>
      <c r="F35" s="1">
        <v>160</v>
      </c>
      <c r="G35" s="1">
        <v>48.768000000000001</v>
      </c>
      <c r="H35" s="1">
        <f>Samples[[#This Row],[to_m]]-Samples[[#This Row],[from_m]]</f>
        <v>1.5240000000000009</v>
      </c>
      <c r="I35" s="1" t="s">
        <v>477</v>
      </c>
      <c r="J35" s="1" t="s">
        <v>478</v>
      </c>
      <c r="K35" s="1">
        <v>20</v>
      </c>
      <c r="L35" s="1" t="s">
        <v>484</v>
      </c>
      <c r="M35" s="1" t="s">
        <v>8</v>
      </c>
      <c r="N35" s="1" t="s">
        <v>8</v>
      </c>
      <c r="O35" s="1" t="s">
        <v>8</v>
      </c>
      <c r="P35" s="1" t="s">
        <v>8</v>
      </c>
      <c r="Q35" t="s">
        <v>749</v>
      </c>
      <c r="R35">
        <v>2367233</v>
      </c>
      <c r="S35" s="6">
        <v>0.11600000000000001</v>
      </c>
      <c r="T35" s="1"/>
      <c r="U35" s="1"/>
      <c r="V35">
        <v>2.87</v>
      </c>
      <c r="W35" s="6">
        <v>0.11600000000000001</v>
      </c>
      <c r="X35">
        <v>3.21</v>
      </c>
      <c r="Y35">
        <v>10.5</v>
      </c>
      <c r="Z35">
        <v>39.53</v>
      </c>
      <c r="AA35">
        <v>51.3</v>
      </c>
      <c r="AB35">
        <v>308</v>
      </c>
      <c r="AC35">
        <v>8</v>
      </c>
      <c r="AD35">
        <v>7.4</v>
      </c>
      <c r="AE35">
        <v>335</v>
      </c>
      <c r="AF35">
        <v>2.94</v>
      </c>
      <c r="AG35">
        <v>35.4</v>
      </c>
      <c r="AH35">
        <v>8.1</v>
      </c>
      <c r="AI35">
        <v>11.8</v>
      </c>
      <c r="AJ35">
        <v>599</v>
      </c>
      <c r="AK35">
        <v>0.6</v>
      </c>
      <c r="AL35">
        <v>3.25</v>
      </c>
      <c r="AM35">
        <v>1.28</v>
      </c>
      <c r="AN35">
        <v>67</v>
      </c>
      <c r="AO35">
        <v>2.8</v>
      </c>
      <c r="AP35">
        <v>0.14299999999999999</v>
      </c>
      <c r="AQ35">
        <v>33.799999999999997</v>
      </c>
      <c r="AR35">
        <v>20</v>
      </c>
      <c r="AS35">
        <v>0.83</v>
      </c>
      <c r="AT35">
        <v>335</v>
      </c>
      <c r="AU35">
        <v>0.29899999999999999</v>
      </c>
      <c r="AV35">
        <v>7.63</v>
      </c>
      <c r="AW35">
        <v>2.0649999999999999</v>
      </c>
      <c r="AX35">
        <v>2.61</v>
      </c>
      <c r="AY35">
        <v>3.1</v>
      </c>
      <c r="AZ35">
        <v>74.900000000000006</v>
      </c>
      <c r="BA35">
        <v>1.8</v>
      </c>
      <c r="BB35">
        <v>3</v>
      </c>
      <c r="BC35">
        <v>6.4</v>
      </c>
      <c r="BD35">
        <v>0.85</v>
      </c>
      <c r="BE35">
        <v>15.5</v>
      </c>
      <c r="BF35">
        <v>68.19</v>
      </c>
      <c r="BG35">
        <v>7.8</v>
      </c>
      <c r="BH35">
        <v>29.9</v>
      </c>
      <c r="BI35">
        <v>5.5</v>
      </c>
      <c r="BJ35">
        <v>1.3</v>
      </c>
      <c r="BK35">
        <v>4.4000000000000004</v>
      </c>
      <c r="BL35">
        <v>0.6</v>
      </c>
      <c r="BM35">
        <v>3.2</v>
      </c>
      <c r="BN35">
        <v>0.6</v>
      </c>
      <c r="BO35">
        <v>1.5</v>
      </c>
      <c r="BP35">
        <v>0.2</v>
      </c>
      <c r="BQ35">
        <v>1.4</v>
      </c>
      <c r="BR35">
        <v>0.2</v>
      </c>
      <c r="BS35">
        <v>1.96</v>
      </c>
      <c r="BT35">
        <v>37.6</v>
      </c>
      <c r="BU35">
        <v>115.4</v>
      </c>
      <c r="BV35">
        <v>0.6</v>
      </c>
      <c r="BW35">
        <v>11.37</v>
      </c>
      <c r="BX35">
        <v>34.5</v>
      </c>
      <c r="BY35">
        <v>18.93</v>
      </c>
      <c r="BZ35">
        <v>0.03</v>
      </c>
      <c r="CA35" t="s">
        <v>739</v>
      </c>
      <c r="CB35">
        <v>1</v>
      </c>
      <c r="CC35">
        <v>1.1200000000000001</v>
      </c>
      <c r="CD35">
        <v>1.27</v>
      </c>
      <c r="CE35" s="1"/>
    </row>
    <row r="36" spans="1:83" ht="15" x14ac:dyDescent="0.25">
      <c r="A36" s="1">
        <v>2367234</v>
      </c>
      <c r="B36" s="1" t="s">
        <v>173</v>
      </c>
      <c r="C36" s="1" t="s">
        <v>476</v>
      </c>
      <c r="D36" s="1">
        <v>160</v>
      </c>
      <c r="E36" s="1">
        <v>48.768000000000001</v>
      </c>
      <c r="F36" s="1">
        <v>165</v>
      </c>
      <c r="G36" s="1">
        <v>50.292000000000002</v>
      </c>
      <c r="H36" s="1">
        <f>Samples[[#This Row],[to_m]]-Samples[[#This Row],[from_m]]</f>
        <v>1.5240000000000009</v>
      </c>
      <c r="I36" s="1" t="s">
        <v>477</v>
      </c>
      <c r="J36" s="1" t="s">
        <v>478</v>
      </c>
      <c r="K36" s="1">
        <v>18</v>
      </c>
      <c r="L36" s="1" t="s">
        <v>484</v>
      </c>
      <c r="M36" s="1" t="s">
        <v>8</v>
      </c>
      <c r="N36" s="1" t="s">
        <v>8</v>
      </c>
      <c r="O36" s="1" t="s">
        <v>8</v>
      </c>
      <c r="P36" s="1" t="s">
        <v>8</v>
      </c>
      <c r="Q36" t="s">
        <v>749</v>
      </c>
      <c r="R36">
        <v>2367234</v>
      </c>
      <c r="S36" s="6">
        <v>0.16800000000000001</v>
      </c>
      <c r="T36" s="1"/>
      <c r="U36" s="1"/>
      <c r="V36">
        <v>2.93</v>
      </c>
      <c r="W36" s="6">
        <v>0.16800000000000001</v>
      </c>
      <c r="X36">
        <v>4.07</v>
      </c>
      <c r="Y36">
        <v>19.600000000000001</v>
      </c>
      <c r="Z36">
        <v>37.76</v>
      </c>
      <c r="AA36">
        <v>53.7</v>
      </c>
      <c r="AB36">
        <v>335</v>
      </c>
      <c r="AC36">
        <v>10.4</v>
      </c>
      <c r="AD36">
        <v>5.6</v>
      </c>
      <c r="AE36">
        <v>281</v>
      </c>
      <c r="AF36">
        <v>2.74</v>
      </c>
      <c r="AG36">
        <v>22.6</v>
      </c>
      <c r="AH36">
        <v>6.2</v>
      </c>
      <c r="AI36">
        <v>12.2</v>
      </c>
      <c r="AJ36">
        <v>806</v>
      </c>
      <c r="AK36">
        <v>0.56000000000000005</v>
      </c>
      <c r="AL36">
        <v>2.4700000000000002</v>
      </c>
      <c r="AM36">
        <v>1.1100000000000001</v>
      </c>
      <c r="AN36">
        <v>65</v>
      </c>
      <c r="AO36">
        <v>2.41</v>
      </c>
      <c r="AP36">
        <v>0.13300000000000001</v>
      </c>
      <c r="AQ36">
        <v>29.1</v>
      </c>
      <c r="AR36">
        <v>21</v>
      </c>
      <c r="AS36">
        <v>0.91</v>
      </c>
      <c r="AT36">
        <v>139</v>
      </c>
      <c r="AU36">
        <v>0.32700000000000001</v>
      </c>
      <c r="AV36">
        <v>7.86</v>
      </c>
      <c r="AW36">
        <v>2.6789999999999998</v>
      </c>
      <c r="AX36">
        <v>3.03</v>
      </c>
      <c r="AY36">
        <v>3.5</v>
      </c>
      <c r="AZ36">
        <v>77</v>
      </c>
      <c r="BA36">
        <v>1.9</v>
      </c>
      <c r="BB36">
        <v>3</v>
      </c>
      <c r="BC36">
        <v>6.3</v>
      </c>
      <c r="BD36">
        <v>1.22</v>
      </c>
      <c r="BE36">
        <v>15.8</v>
      </c>
      <c r="BF36">
        <v>59.93</v>
      </c>
      <c r="BG36">
        <v>6.7</v>
      </c>
      <c r="BH36">
        <v>27</v>
      </c>
      <c r="BI36">
        <v>5.3</v>
      </c>
      <c r="BJ36">
        <v>1.4</v>
      </c>
      <c r="BK36">
        <v>4.2</v>
      </c>
      <c r="BL36">
        <v>0.6</v>
      </c>
      <c r="BM36">
        <v>3.2</v>
      </c>
      <c r="BN36">
        <v>0.6</v>
      </c>
      <c r="BO36">
        <v>1.5</v>
      </c>
      <c r="BP36">
        <v>0.2</v>
      </c>
      <c r="BQ36">
        <v>1.4</v>
      </c>
      <c r="BR36">
        <v>0.2</v>
      </c>
      <c r="BS36">
        <v>2.02</v>
      </c>
      <c r="BT36">
        <v>39.1</v>
      </c>
      <c r="BU36">
        <v>126.7</v>
      </c>
      <c r="BV36">
        <v>0.8</v>
      </c>
      <c r="BW36">
        <v>14.47</v>
      </c>
      <c r="BX36">
        <v>8.5</v>
      </c>
      <c r="BY36">
        <v>20.54</v>
      </c>
      <c r="BZ36">
        <v>0.05</v>
      </c>
      <c r="CA36" t="s">
        <v>739</v>
      </c>
      <c r="CB36">
        <v>0.8</v>
      </c>
      <c r="CC36">
        <v>1.62</v>
      </c>
      <c r="CD36">
        <v>1.27</v>
      </c>
      <c r="CE36" s="1"/>
    </row>
    <row r="37" spans="1:83" ht="15" x14ac:dyDescent="0.25">
      <c r="A37" s="1">
        <v>2367235</v>
      </c>
      <c r="B37" s="1" t="s">
        <v>173</v>
      </c>
      <c r="C37" s="1" t="s">
        <v>476</v>
      </c>
      <c r="D37" s="1">
        <v>165</v>
      </c>
      <c r="E37" s="1">
        <v>50.292000000000002</v>
      </c>
      <c r="F37" s="1">
        <v>170</v>
      </c>
      <c r="G37" s="1">
        <v>51.816000000000003</v>
      </c>
      <c r="H37" s="1">
        <f>Samples[[#This Row],[to_m]]-Samples[[#This Row],[from_m]]</f>
        <v>1.5240000000000009</v>
      </c>
      <c r="I37" s="1" t="s">
        <v>477</v>
      </c>
      <c r="J37" s="1" t="s">
        <v>478</v>
      </c>
      <c r="K37" s="1">
        <v>18</v>
      </c>
      <c r="L37" s="1" t="s">
        <v>484</v>
      </c>
      <c r="M37" s="1" t="s">
        <v>8</v>
      </c>
      <c r="N37" s="1" t="s">
        <v>8</v>
      </c>
      <c r="O37" s="1" t="s">
        <v>8</v>
      </c>
      <c r="P37" s="1" t="s">
        <v>8</v>
      </c>
      <c r="Q37" t="s">
        <v>749</v>
      </c>
      <c r="R37">
        <v>2367235</v>
      </c>
      <c r="S37">
        <v>9.6000000000000002E-2</v>
      </c>
      <c r="T37" s="1"/>
      <c r="U37" s="1"/>
      <c r="V37">
        <v>2.61</v>
      </c>
      <c r="W37">
        <v>9.6000000000000002E-2</v>
      </c>
      <c r="X37">
        <v>7.99</v>
      </c>
      <c r="Y37">
        <v>16.5</v>
      </c>
      <c r="Z37">
        <v>32.909999999999997</v>
      </c>
      <c r="AA37">
        <v>52.2</v>
      </c>
      <c r="AB37">
        <v>333</v>
      </c>
      <c r="AC37">
        <v>9.1</v>
      </c>
      <c r="AD37">
        <v>10.199999999999999</v>
      </c>
      <c r="AE37">
        <v>288</v>
      </c>
      <c r="AF37">
        <v>3.03</v>
      </c>
      <c r="AG37">
        <v>26.1</v>
      </c>
      <c r="AH37">
        <v>6.1</v>
      </c>
      <c r="AI37">
        <v>11.6</v>
      </c>
      <c r="AJ37">
        <v>638</v>
      </c>
      <c r="AK37">
        <v>0.57999999999999996</v>
      </c>
      <c r="AL37">
        <v>2.74</v>
      </c>
      <c r="AM37">
        <v>1.1599999999999999</v>
      </c>
      <c r="AN37">
        <v>62</v>
      </c>
      <c r="AO37">
        <v>1.84</v>
      </c>
      <c r="AP37">
        <v>9.1999999999999998E-2</v>
      </c>
      <c r="AQ37">
        <v>29.8</v>
      </c>
      <c r="AR37">
        <v>23</v>
      </c>
      <c r="AS37">
        <v>0.79</v>
      </c>
      <c r="AT37">
        <v>117</v>
      </c>
      <c r="AU37">
        <v>0.247</v>
      </c>
      <c r="AV37">
        <v>7.83</v>
      </c>
      <c r="AW37">
        <v>2.8769999999999998</v>
      </c>
      <c r="AX37">
        <v>3.03</v>
      </c>
      <c r="AY37">
        <v>5.0999999999999996</v>
      </c>
      <c r="AZ37">
        <v>67.5</v>
      </c>
      <c r="BA37">
        <v>1.4</v>
      </c>
      <c r="BB37">
        <v>3</v>
      </c>
      <c r="BC37">
        <v>6.5</v>
      </c>
      <c r="BD37">
        <v>1.69</v>
      </c>
      <c r="BE37">
        <v>16.8</v>
      </c>
      <c r="BF37">
        <v>57.18</v>
      </c>
      <c r="BG37">
        <v>6.5</v>
      </c>
      <c r="BH37">
        <v>25.7</v>
      </c>
      <c r="BI37">
        <v>4.9000000000000004</v>
      </c>
      <c r="BJ37">
        <v>1.2</v>
      </c>
      <c r="BK37">
        <v>4</v>
      </c>
      <c r="BL37">
        <v>0.5</v>
      </c>
      <c r="BM37">
        <v>3.1</v>
      </c>
      <c r="BN37">
        <v>0.6</v>
      </c>
      <c r="BO37">
        <v>1.6</v>
      </c>
      <c r="BP37">
        <v>0.2</v>
      </c>
      <c r="BQ37">
        <v>1.5</v>
      </c>
      <c r="BR37">
        <v>0.2</v>
      </c>
      <c r="BS37">
        <v>1.82</v>
      </c>
      <c r="BT37">
        <v>54</v>
      </c>
      <c r="BU37">
        <v>137.4</v>
      </c>
      <c r="BV37">
        <v>0.5</v>
      </c>
      <c r="BW37">
        <v>7.33</v>
      </c>
      <c r="BX37">
        <v>5.3</v>
      </c>
      <c r="BY37">
        <v>19.28</v>
      </c>
      <c r="BZ37">
        <v>0.03</v>
      </c>
      <c r="CA37" t="s">
        <v>739</v>
      </c>
      <c r="CB37">
        <v>1.5</v>
      </c>
      <c r="CC37">
        <v>0.93</v>
      </c>
      <c r="CD37">
        <v>1.23</v>
      </c>
      <c r="CE37" s="1"/>
    </row>
    <row r="38" spans="1:83" ht="15" x14ac:dyDescent="0.25">
      <c r="A38" s="1">
        <v>2367236</v>
      </c>
      <c r="B38" s="1" t="s">
        <v>173</v>
      </c>
      <c r="C38" s="1" t="s">
        <v>476</v>
      </c>
      <c r="D38" s="1">
        <v>170</v>
      </c>
      <c r="E38" s="1">
        <v>51.816000000000003</v>
      </c>
      <c r="F38" s="1">
        <v>175</v>
      </c>
      <c r="G38" s="1">
        <v>53.34</v>
      </c>
      <c r="H38" s="1">
        <f>Samples[[#This Row],[to_m]]-Samples[[#This Row],[from_m]]</f>
        <v>1.5240000000000009</v>
      </c>
      <c r="I38" s="1" t="s">
        <v>477</v>
      </c>
      <c r="J38" s="1" t="s">
        <v>481</v>
      </c>
      <c r="K38" s="1">
        <v>14</v>
      </c>
      <c r="L38" s="1" t="s">
        <v>483</v>
      </c>
      <c r="M38" s="1" t="s">
        <v>8</v>
      </c>
      <c r="N38" s="1" t="s">
        <v>8</v>
      </c>
      <c r="O38" s="1" t="s">
        <v>8</v>
      </c>
      <c r="P38" s="1" t="s">
        <v>8</v>
      </c>
      <c r="Q38" t="s">
        <v>749</v>
      </c>
      <c r="R38">
        <v>2367236</v>
      </c>
      <c r="S38">
        <v>5.8000000000000003E-2</v>
      </c>
      <c r="T38" s="1"/>
      <c r="U38" s="1"/>
      <c r="V38">
        <v>2.25</v>
      </c>
      <c r="W38">
        <v>5.8000000000000003E-2</v>
      </c>
      <c r="X38">
        <v>4.5599999999999996</v>
      </c>
      <c r="Y38">
        <v>6.4</v>
      </c>
      <c r="Z38">
        <v>36.58</v>
      </c>
      <c r="AA38">
        <v>58.5</v>
      </c>
      <c r="AB38">
        <v>236</v>
      </c>
      <c r="AC38">
        <v>6.3</v>
      </c>
      <c r="AD38">
        <v>4.5</v>
      </c>
      <c r="AE38">
        <v>244</v>
      </c>
      <c r="AF38">
        <v>1.86</v>
      </c>
      <c r="AG38">
        <v>25.3</v>
      </c>
      <c r="AH38">
        <v>5.7</v>
      </c>
      <c r="AI38">
        <v>12.1</v>
      </c>
      <c r="AJ38">
        <v>647</v>
      </c>
      <c r="AK38">
        <v>0.63</v>
      </c>
      <c r="AL38">
        <v>2.66</v>
      </c>
      <c r="AM38">
        <v>1.02</v>
      </c>
      <c r="AN38">
        <v>59</v>
      </c>
      <c r="AO38">
        <v>1.77</v>
      </c>
      <c r="AP38">
        <v>8.3000000000000004E-2</v>
      </c>
      <c r="AQ38">
        <v>36.200000000000003</v>
      </c>
      <c r="AR38">
        <v>17</v>
      </c>
      <c r="AS38">
        <v>0.74</v>
      </c>
      <c r="AT38">
        <v>1583</v>
      </c>
      <c r="AU38">
        <v>0.217</v>
      </c>
      <c r="AV38">
        <v>7.66</v>
      </c>
      <c r="AW38">
        <v>2.714</v>
      </c>
      <c r="AX38">
        <v>3</v>
      </c>
      <c r="AY38">
        <v>3.9</v>
      </c>
      <c r="AZ38">
        <v>67.7</v>
      </c>
      <c r="BA38">
        <v>1.2</v>
      </c>
      <c r="BB38">
        <v>3</v>
      </c>
      <c r="BC38">
        <v>6.3</v>
      </c>
      <c r="BD38">
        <v>0.74</v>
      </c>
      <c r="BE38">
        <v>16.7</v>
      </c>
      <c r="BF38">
        <v>63.47</v>
      </c>
      <c r="BG38">
        <v>7.1</v>
      </c>
      <c r="BH38">
        <v>27.8</v>
      </c>
      <c r="BI38">
        <v>5.3</v>
      </c>
      <c r="BJ38">
        <v>1.1000000000000001</v>
      </c>
      <c r="BK38">
        <v>4.0999999999999996</v>
      </c>
      <c r="BL38">
        <v>0.5</v>
      </c>
      <c r="BM38">
        <v>3.1</v>
      </c>
      <c r="BN38">
        <v>0.6</v>
      </c>
      <c r="BO38">
        <v>1.6</v>
      </c>
      <c r="BP38">
        <v>0.2</v>
      </c>
      <c r="BQ38">
        <v>1.5</v>
      </c>
      <c r="BR38">
        <v>0.2</v>
      </c>
      <c r="BS38">
        <v>1.78</v>
      </c>
      <c r="BT38">
        <v>46.5</v>
      </c>
      <c r="BU38">
        <v>143.19999999999999</v>
      </c>
      <c r="BV38">
        <v>0.4</v>
      </c>
      <c r="BW38">
        <v>5.96</v>
      </c>
      <c r="BX38">
        <v>6.5</v>
      </c>
      <c r="BY38">
        <v>18.010000000000002</v>
      </c>
      <c r="BZ38">
        <v>0.03</v>
      </c>
      <c r="CA38" t="s">
        <v>739</v>
      </c>
      <c r="CB38">
        <v>0.7</v>
      </c>
      <c r="CC38">
        <v>0.54</v>
      </c>
      <c r="CD38">
        <v>1.1200000000000001</v>
      </c>
      <c r="CE38" s="1"/>
    </row>
    <row r="39" spans="1:83" ht="15" x14ac:dyDescent="0.25">
      <c r="A39" s="1">
        <v>2367237</v>
      </c>
      <c r="B39" s="1" t="s">
        <v>173</v>
      </c>
      <c r="C39" s="1" t="s">
        <v>476</v>
      </c>
      <c r="D39" s="1">
        <v>175</v>
      </c>
      <c r="E39" s="1">
        <v>53.34</v>
      </c>
      <c r="F39" s="1">
        <v>180</v>
      </c>
      <c r="G39" s="1">
        <v>54.863999999999997</v>
      </c>
      <c r="H39" s="1">
        <f>Samples[[#This Row],[to_m]]-Samples[[#This Row],[from_m]]</f>
        <v>1.5239999999999938</v>
      </c>
      <c r="I39" s="1" t="s">
        <v>477</v>
      </c>
      <c r="J39" s="1" t="s">
        <v>481</v>
      </c>
      <c r="K39" s="1">
        <v>24</v>
      </c>
      <c r="L39" s="1" t="s">
        <v>483</v>
      </c>
      <c r="M39" s="1" t="s">
        <v>8</v>
      </c>
      <c r="N39" s="1" t="s">
        <v>8</v>
      </c>
      <c r="O39" s="1" t="s">
        <v>8</v>
      </c>
      <c r="P39" s="1" t="s">
        <v>8</v>
      </c>
      <c r="Q39" t="s">
        <v>749</v>
      </c>
      <c r="R39">
        <v>2367237</v>
      </c>
      <c r="S39" s="6">
        <v>0.186</v>
      </c>
      <c r="T39" s="1"/>
      <c r="U39" s="1"/>
      <c r="V39">
        <v>1.93</v>
      </c>
      <c r="W39" s="6">
        <v>0.186</v>
      </c>
      <c r="X39">
        <v>46.78</v>
      </c>
      <c r="Y39">
        <v>13.5</v>
      </c>
      <c r="Z39">
        <v>38.72</v>
      </c>
      <c r="AA39">
        <v>65.5</v>
      </c>
      <c r="AB39">
        <v>504</v>
      </c>
      <c r="AC39">
        <v>9.6</v>
      </c>
      <c r="AD39">
        <v>12.4</v>
      </c>
      <c r="AE39">
        <v>292</v>
      </c>
      <c r="AF39">
        <v>3.11</v>
      </c>
      <c r="AG39">
        <v>29.9</v>
      </c>
      <c r="AH39">
        <v>6.3</v>
      </c>
      <c r="AI39">
        <v>12.3</v>
      </c>
      <c r="AJ39">
        <v>707</v>
      </c>
      <c r="AK39">
        <v>0.73</v>
      </c>
      <c r="AL39">
        <v>2.9</v>
      </c>
      <c r="AM39">
        <v>1.43</v>
      </c>
      <c r="AN39">
        <v>57</v>
      </c>
      <c r="AO39">
        <v>1.94</v>
      </c>
      <c r="AP39">
        <v>9.1999999999999998E-2</v>
      </c>
      <c r="AQ39">
        <v>27.8</v>
      </c>
      <c r="AR39">
        <v>25</v>
      </c>
      <c r="AS39">
        <v>0.77</v>
      </c>
      <c r="AT39">
        <v>91</v>
      </c>
      <c r="AU39">
        <v>0.20200000000000001</v>
      </c>
      <c r="AV39">
        <v>8.18</v>
      </c>
      <c r="AW39">
        <v>2.7989999999999999</v>
      </c>
      <c r="AX39">
        <v>3.21</v>
      </c>
      <c r="AY39">
        <v>7.2</v>
      </c>
      <c r="AZ39">
        <v>69.099999999999994</v>
      </c>
      <c r="BA39">
        <v>1.2</v>
      </c>
      <c r="BB39">
        <v>3</v>
      </c>
      <c r="BC39">
        <v>6.5</v>
      </c>
      <c r="BD39">
        <v>1.91</v>
      </c>
      <c r="BE39">
        <v>15.4</v>
      </c>
      <c r="BF39">
        <v>55.37</v>
      </c>
      <c r="BG39">
        <v>6.4</v>
      </c>
      <c r="BH39">
        <v>25.7</v>
      </c>
      <c r="BI39">
        <v>5.2</v>
      </c>
      <c r="BJ39">
        <v>1.1000000000000001</v>
      </c>
      <c r="BK39">
        <v>4</v>
      </c>
      <c r="BL39">
        <v>0.5</v>
      </c>
      <c r="BM39">
        <v>2.9</v>
      </c>
      <c r="BN39">
        <v>0.5</v>
      </c>
      <c r="BO39">
        <v>1.5</v>
      </c>
      <c r="BP39">
        <v>0.2</v>
      </c>
      <c r="BQ39">
        <v>1.5</v>
      </c>
      <c r="BR39">
        <v>0.2</v>
      </c>
      <c r="BS39">
        <v>1.9</v>
      </c>
      <c r="BT39">
        <v>49.1</v>
      </c>
      <c r="BU39">
        <v>151.1</v>
      </c>
      <c r="BV39">
        <v>0.3</v>
      </c>
      <c r="BW39">
        <v>4.74</v>
      </c>
      <c r="BX39">
        <v>8</v>
      </c>
      <c r="BY39">
        <v>19.11</v>
      </c>
      <c r="BZ39">
        <v>0.03</v>
      </c>
      <c r="CA39" t="s">
        <v>739</v>
      </c>
      <c r="CB39">
        <v>1.3</v>
      </c>
      <c r="CC39">
        <v>1.1000000000000001</v>
      </c>
      <c r="CD39">
        <v>1.27</v>
      </c>
      <c r="CE39" s="1"/>
    </row>
    <row r="40" spans="1:83" ht="15" x14ac:dyDescent="0.25">
      <c r="A40" s="1">
        <v>2367238</v>
      </c>
      <c r="B40" s="1" t="s">
        <v>173</v>
      </c>
      <c r="C40" s="1" t="s">
        <v>476</v>
      </c>
      <c r="D40" s="1">
        <v>180</v>
      </c>
      <c r="E40" s="1">
        <v>54.863999999999997</v>
      </c>
      <c r="F40" s="1">
        <v>185</v>
      </c>
      <c r="G40" s="1">
        <v>56.387999999999998</v>
      </c>
      <c r="H40" s="1">
        <f>Samples[[#This Row],[to_m]]-Samples[[#This Row],[from_m]]</f>
        <v>1.5240000000000009</v>
      </c>
      <c r="I40" s="1" t="s">
        <v>477</v>
      </c>
      <c r="J40" s="1" t="s">
        <v>481</v>
      </c>
      <c r="K40" s="1">
        <v>22</v>
      </c>
      <c r="L40" s="1" t="s">
        <v>483</v>
      </c>
      <c r="M40" s="1" t="s">
        <v>8</v>
      </c>
      <c r="N40" s="1" t="s">
        <v>8</v>
      </c>
      <c r="O40" s="1" t="s">
        <v>8</v>
      </c>
      <c r="P40" s="1" t="s">
        <v>8</v>
      </c>
      <c r="Q40" t="s">
        <v>749</v>
      </c>
      <c r="R40">
        <v>2367238</v>
      </c>
      <c r="S40">
        <v>8.5999999999999993E-2</v>
      </c>
      <c r="T40" s="1"/>
      <c r="U40" s="1"/>
      <c r="V40">
        <v>1.88</v>
      </c>
      <c r="W40">
        <v>8.5999999999999993E-2</v>
      </c>
      <c r="X40">
        <v>10.33</v>
      </c>
      <c r="Y40">
        <v>8.1</v>
      </c>
      <c r="Z40">
        <v>43.12</v>
      </c>
      <c r="AA40">
        <v>66.099999999999994</v>
      </c>
      <c r="AB40">
        <v>478</v>
      </c>
      <c r="AC40">
        <v>8.1999999999999993</v>
      </c>
      <c r="AD40">
        <v>8.8000000000000007</v>
      </c>
      <c r="AE40">
        <v>321</v>
      </c>
      <c r="AF40">
        <v>2.64</v>
      </c>
      <c r="AG40">
        <v>27.7</v>
      </c>
      <c r="AH40">
        <v>6.2</v>
      </c>
      <c r="AI40">
        <v>12.8</v>
      </c>
      <c r="AJ40">
        <v>623</v>
      </c>
      <c r="AK40">
        <v>0.79</v>
      </c>
      <c r="AL40">
        <v>3.29</v>
      </c>
      <c r="AM40">
        <v>1.55</v>
      </c>
      <c r="AN40">
        <v>59</v>
      </c>
      <c r="AO40">
        <v>1.91</v>
      </c>
      <c r="AP40">
        <v>8.6999999999999994E-2</v>
      </c>
      <c r="AQ40">
        <v>25.5</v>
      </c>
      <c r="AR40">
        <v>24</v>
      </c>
      <c r="AS40">
        <v>0.81</v>
      </c>
      <c r="AT40">
        <v>102</v>
      </c>
      <c r="AU40">
        <v>0.17399999999999999</v>
      </c>
      <c r="AV40">
        <v>8.1300000000000008</v>
      </c>
      <c r="AW40">
        <v>2.9990000000000001</v>
      </c>
      <c r="AX40">
        <v>3.02</v>
      </c>
      <c r="AY40">
        <v>6.9</v>
      </c>
      <c r="AZ40">
        <v>69.5</v>
      </c>
      <c r="BA40">
        <v>1</v>
      </c>
      <c r="BB40">
        <v>3</v>
      </c>
      <c r="BC40">
        <v>6.6</v>
      </c>
      <c r="BD40">
        <v>1.56</v>
      </c>
      <c r="BE40">
        <v>15.6</v>
      </c>
      <c r="BF40">
        <v>47.56</v>
      </c>
      <c r="BG40">
        <v>5.4</v>
      </c>
      <c r="BH40">
        <v>21.4</v>
      </c>
      <c r="BI40">
        <v>4.5999999999999996</v>
      </c>
      <c r="BJ40">
        <v>1</v>
      </c>
      <c r="BK40">
        <v>3.7</v>
      </c>
      <c r="BL40">
        <v>0.5</v>
      </c>
      <c r="BM40">
        <v>2.8</v>
      </c>
      <c r="BN40">
        <v>0.5</v>
      </c>
      <c r="BO40">
        <v>1.5</v>
      </c>
      <c r="BP40">
        <v>0.2</v>
      </c>
      <c r="BQ40">
        <v>1.5</v>
      </c>
      <c r="BR40">
        <v>0.2</v>
      </c>
      <c r="BS40">
        <v>1.91</v>
      </c>
      <c r="BT40">
        <v>52.5</v>
      </c>
      <c r="BU40">
        <v>141.19999999999999</v>
      </c>
      <c r="BV40">
        <v>0.3</v>
      </c>
      <c r="BW40">
        <v>3.75</v>
      </c>
      <c r="BX40">
        <v>6.7</v>
      </c>
      <c r="BY40">
        <v>18.93</v>
      </c>
      <c r="BZ40">
        <v>0.03</v>
      </c>
      <c r="CA40" t="s">
        <v>739</v>
      </c>
      <c r="CB40">
        <v>1</v>
      </c>
      <c r="CC40">
        <v>0.77</v>
      </c>
      <c r="CD40">
        <v>1.17</v>
      </c>
      <c r="CE40" s="1"/>
    </row>
    <row r="41" spans="1:83" ht="15" x14ac:dyDescent="0.25">
      <c r="A41" s="1">
        <v>2367239</v>
      </c>
      <c r="B41" s="1" t="s">
        <v>173</v>
      </c>
      <c r="C41" s="1" t="s">
        <v>476</v>
      </c>
      <c r="D41" s="1">
        <v>185</v>
      </c>
      <c r="E41" s="1">
        <v>56.387999999999998</v>
      </c>
      <c r="F41" s="1">
        <v>190</v>
      </c>
      <c r="G41" s="1">
        <v>57.911999999999999</v>
      </c>
      <c r="H41" s="1">
        <f>Samples[[#This Row],[to_m]]-Samples[[#This Row],[from_m]]</f>
        <v>1.5240000000000009</v>
      </c>
      <c r="I41" s="1" t="s">
        <v>477</v>
      </c>
      <c r="J41" s="1" t="s">
        <v>481</v>
      </c>
      <c r="K41" s="1">
        <v>22</v>
      </c>
      <c r="L41" s="1" t="s">
        <v>483</v>
      </c>
      <c r="M41" s="1" t="s">
        <v>8</v>
      </c>
      <c r="N41" s="1" t="s">
        <v>8</v>
      </c>
      <c r="O41" s="1" t="s">
        <v>8</v>
      </c>
      <c r="P41" s="1" t="s">
        <v>8</v>
      </c>
      <c r="Q41" t="s">
        <v>749</v>
      </c>
      <c r="R41">
        <v>2367239</v>
      </c>
      <c r="S41">
        <v>8.1000000000000003E-2</v>
      </c>
      <c r="T41" s="1"/>
      <c r="U41" s="1"/>
      <c r="V41">
        <v>2.2799999999999998</v>
      </c>
      <c r="W41">
        <v>8.1000000000000003E-2</v>
      </c>
      <c r="X41">
        <v>44.97</v>
      </c>
      <c r="Y41">
        <v>34.799999999999997</v>
      </c>
      <c r="Z41">
        <v>43.08</v>
      </c>
      <c r="AA41">
        <v>61</v>
      </c>
      <c r="AB41">
        <v>438</v>
      </c>
      <c r="AC41">
        <v>7.7</v>
      </c>
      <c r="AD41">
        <v>11</v>
      </c>
      <c r="AE41">
        <v>247</v>
      </c>
      <c r="AF41">
        <v>3.16</v>
      </c>
      <c r="AG41">
        <v>52.3</v>
      </c>
      <c r="AH41">
        <v>7.3</v>
      </c>
      <c r="AI41">
        <v>12.5</v>
      </c>
      <c r="AJ41">
        <v>590</v>
      </c>
      <c r="AK41">
        <v>0.77</v>
      </c>
      <c r="AL41">
        <v>4.53</v>
      </c>
      <c r="AM41">
        <v>1.6</v>
      </c>
      <c r="AN41">
        <v>58</v>
      </c>
      <c r="AO41">
        <v>1.59</v>
      </c>
      <c r="AP41">
        <v>8.8999999999999996E-2</v>
      </c>
      <c r="AQ41">
        <v>31.8</v>
      </c>
      <c r="AR41">
        <v>23</v>
      </c>
      <c r="AS41">
        <v>0.7</v>
      </c>
      <c r="AT41">
        <v>95</v>
      </c>
      <c r="AU41">
        <v>0.185</v>
      </c>
      <c r="AV41">
        <v>8.06</v>
      </c>
      <c r="AW41">
        <v>2.9220000000000002</v>
      </c>
      <c r="AX41">
        <v>3.12</v>
      </c>
      <c r="AY41">
        <v>5</v>
      </c>
      <c r="AZ41">
        <v>68.900000000000006</v>
      </c>
      <c r="BA41">
        <v>1.1000000000000001</v>
      </c>
      <c r="BB41">
        <v>3</v>
      </c>
      <c r="BC41">
        <v>6.5</v>
      </c>
      <c r="BD41">
        <v>1.55</v>
      </c>
      <c r="BE41">
        <v>16.399999999999999</v>
      </c>
      <c r="BF41">
        <v>56.43</v>
      </c>
      <c r="BG41">
        <v>5.8</v>
      </c>
      <c r="BH41">
        <v>21.8</v>
      </c>
      <c r="BI41">
        <v>4.2</v>
      </c>
      <c r="BJ41">
        <v>0.9</v>
      </c>
      <c r="BK41">
        <v>3.5</v>
      </c>
      <c r="BL41">
        <v>0.5</v>
      </c>
      <c r="BM41">
        <v>2.8</v>
      </c>
      <c r="BN41">
        <v>0.5</v>
      </c>
      <c r="BO41">
        <v>1.5</v>
      </c>
      <c r="BP41">
        <v>0.2</v>
      </c>
      <c r="BQ41">
        <v>1.5</v>
      </c>
      <c r="BR41">
        <v>0.2</v>
      </c>
      <c r="BS41">
        <v>1.91</v>
      </c>
      <c r="BT41">
        <v>50.4</v>
      </c>
      <c r="BU41">
        <v>152</v>
      </c>
      <c r="BV41">
        <v>0.3</v>
      </c>
      <c r="BW41">
        <v>4.21</v>
      </c>
      <c r="BX41">
        <v>7</v>
      </c>
      <c r="BY41">
        <v>18.84</v>
      </c>
      <c r="BZ41">
        <v>0.02</v>
      </c>
      <c r="CA41">
        <v>1.2999999999999999E-2</v>
      </c>
      <c r="CB41">
        <v>1.1000000000000001</v>
      </c>
      <c r="CC41">
        <v>0.5</v>
      </c>
      <c r="CD41">
        <v>1.72</v>
      </c>
      <c r="CE41" s="1"/>
    </row>
    <row r="42" spans="1:83" ht="15" x14ac:dyDescent="0.25">
      <c r="A42" s="1">
        <v>2367240</v>
      </c>
      <c r="B42" s="1" t="s">
        <v>173</v>
      </c>
      <c r="C42" s="1" t="s">
        <v>476</v>
      </c>
      <c r="D42" s="1"/>
      <c r="E42" s="1"/>
      <c r="F42" s="1"/>
      <c r="G42" s="1"/>
      <c r="H42" s="1">
        <f>Samples[[#This Row],[to_m]]-Samples[[#This Row],[from_m]]</f>
        <v>0</v>
      </c>
      <c r="I42" s="1" t="s">
        <v>477</v>
      </c>
      <c r="J42" s="1" t="s">
        <v>481</v>
      </c>
      <c r="K42" s="1"/>
      <c r="L42" s="1" t="s">
        <v>8</v>
      </c>
      <c r="M42" s="1" t="s">
        <v>8</v>
      </c>
      <c r="N42" s="1" t="s">
        <v>482</v>
      </c>
      <c r="O42" s="1" t="s">
        <v>8</v>
      </c>
      <c r="P42" s="1" t="s">
        <v>8</v>
      </c>
      <c r="Q42" t="s">
        <v>749</v>
      </c>
      <c r="R42">
        <v>2367240</v>
      </c>
      <c r="S42" s="3" t="s">
        <v>752</v>
      </c>
      <c r="T42" s="1"/>
      <c r="U42" s="1"/>
      <c r="V42">
        <v>0.62</v>
      </c>
      <c r="W42" t="s">
        <v>752</v>
      </c>
      <c r="X42">
        <v>0.74</v>
      </c>
      <c r="Y42">
        <v>1.2</v>
      </c>
      <c r="Z42">
        <v>3.71</v>
      </c>
      <c r="AA42">
        <v>30</v>
      </c>
      <c r="AB42" t="s">
        <v>753</v>
      </c>
      <c r="AC42">
        <v>1.8</v>
      </c>
      <c r="AD42">
        <v>0.6</v>
      </c>
      <c r="AE42">
        <v>130</v>
      </c>
      <c r="AF42">
        <v>0.87</v>
      </c>
      <c r="AG42">
        <v>3</v>
      </c>
      <c r="AH42">
        <v>2.5</v>
      </c>
      <c r="AI42">
        <v>5.0999999999999996</v>
      </c>
      <c r="AJ42">
        <v>818</v>
      </c>
      <c r="AK42">
        <v>0.02</v>
      </c>
      <c r="AL42">
        <v>0.09</v>
      </c>
      <c r="AM42">
        <v>0.05</v>
      </c>
      <c r="AN42">
        <v>33</v>
      </c>
      <c r="AO42">
        <v>0.13</v>
      </c>
      <c r="AP42">
        <v>6.0000000000000001E-3</v>
      </c>
      <c r="AQ42">
        <v>6</v>
      </c>
      <c r="AR42">
        <v>3</v>
      </c>
      <c r="AS42">
        <v>0.04</v>
      </c>
      <c r="AT42">
        <v>1300</v>
      </c>
      <c r="AU42">
        <v>4.5999999999999999E-2</v>
      </c>
      <c r="AV42">
        <v>6.88</v>
      </c>
      <c r="AW42">
        <v>3.004</v>
      </c>
      <c r="AX42">
        <v>5.17</v>
      </c>
      <c r="AY42" t="s">
        <v>754</v>
      </c>
      <c r="AZ42">
        <v>103.6</v>
      </c>
      <c r="BA42">
        <v>0.9</v>
      </c>
      <c r="BB42">
        <v>3</v>
      </c>
      <c r="BC42">
        <v>0.7</v>
      </c>
      <c r="BD42" t="s">
        <v>751</v>
      </c>
      <c r="BE42">
        <v>5.7</v>
      </c>
      <c r="BF42">
        <v>9.6300000000000008</v>
      </c>
      <c r="BG42">
        <v>0.9</v>
      </c>
      <c r="BH42">
        <v>3.1</v>
      </c>
      <c r="BI42">
        <v>0.6</v>
      </c>
      <c r="BJ42" t="s">
        <v>754</v>
      </c>
      <c r="BK42">
        <v>0.6</v>
      </c>
      <c r="BL42">
        <v>0.1</v>
      </c>
      <c r="BM42">
        <v>0.8</v>
      </c>
      <c r="BN42">
        <v>0.2</v>
      </c>
      <c r="BO42">
        <v>0.6</v>
      </c>
      <c r="BP42">
        <v>0.1</v>
      </c>
      <c r="BQ42">
        <v>1</v>
      </c>
      <c r="BR42">
        <v>0.2</v>
      </c>
      <c r="BS42">
        <v>2.67</v>
      </c>
      <c r="BT42">
        <v>2.2000000000000002</v>
      </c>
      <c r="BU42">
        <v>100</v>
      </c>
      <c r="BV42">
        <v>0.2</v>
      </c>
      <c r="BW42">
        <v>5.63</v>
      </c>
      <c r="BX42">
        <v>0.5</v>
      </c>
      <c r="BY42">
        <v>23.28</v>
      </c>
      <c r="BZ42">
        <v>0.01</v>
      </c>
      <c r="CA42" t="s">
        <v>739</v>
      </c>
      <c r="CB42" t="s">
        <v>750</v>
      </c>
      <c r="CC42">
        <v>0.1</v>
      </c>
      <c r="CD42">
        <v>0.56000000000000005</v>
      </c>
      <c r="CE42" s="1"/>
    </row>
    <row r="43" spans="1:83" ht="15" x14ac:dyDescent="0.25">
      <c r="A43" s="1">
        <v>2367241</v>
      </c>
      <c r="B43" s="1" t="s">
        <v>173</v>
      </c>
      <c r="C43" s="1" t="s">
        <v>476</v>
      </c>
      <c r="D43" s="1">
        <v>190</v>
      </c>
      <c r="E43" s="1">
        <v>57.911999999999999</v>
      </c>
      <c r="F43" s="1">
        <v>195</v>
      </c>
      <c r="G43" s="1">
        <v>59.436</v>
      </c>
      <c r="H43" s="1">
        <f>Samples[[#This Row],[to_m]]-Samples[[#This Row],[from_m]]</f>
        <v>1.5240000000000009</v>
      </c>
      <c r="I43" s="1" t="s">
        <v>477</v>
      </c>
      <c r="J43" s="1" t="s">
        <v>481</v>
      </c>
      <c r="K43" s="1">
        <v>22</v>
      </c>
      <c r="L43" s="1" t="s">
        <v>483</v>
      </c>
      <c r="M43" s="1" t="s">
        <v>8</v>
      </c>
      <c r="N43" s="1" t="s">
        <v>8</v>
      </c>
      <c r="O43" s="1" t="s">
        <v>8</v>
      </c>
      <c r="P43" s="1" t="s">
        <v>8</v>
      </c>
      <c r="Q43" t="s">
        <v>749</v>
      </c>
      <c r="R43">
        <v>2367241</v>
      </c>
      <c r="S43">
        <v>4.4999999999999998E-2</v>
      </c>
      <c r="T43" s="1"/>
      <c r="U43" s="1"/>
      <c r="V43">
        <v>2.61</v>
      </c>
      <c r="W43">
        <v>4.4999999999999998E-2</v>
      </c>
      <c r="X43">
        <v>10.28</v>
      </c>
      <c r="Y43">
        <v>17.5</v>
      </c>
      <c r="Z43">
        <v>11.67</v>
      </c>
      <c r="AA43">
        <v>28.5</v>
      </c>
      <c r="AB43">
        <v>133</v>
      </c>
      <c r="AC43">
        <v>6.5</v>
      </c>
      <c r="AD43">
        <v>7.2</v>
      </c>
      <c r="AE43">
        <v>256</v>
      </c>
      <c r="AF43">
        <v>2.6</v>
      </c>
      <c r="AG43">
        <v>11.3</v>
      </c>
      <c r="AH43">
        <v>6.6</v>
      </c>
      <c r="AI43">
        <v>12.2</v>
      </c>
      <c r="AJ43">
        <v>615</v>
      </c>
      <c r="AK43">
        <v>0.24</v>
      </c>
      <c r="AL43">
        <v>1.93</v>
      </c>
      <c r="AM43">
        <v>1.33</v>
      </c>
      <c r="AN43">
        <v>56</v>
      </c>
      <c r="AO43">
        <v>1.47</v>
      </c>
      <c r="AP43">
        <v>8.8999999999999996E-2</v>
      </c>
      <c r="AQ43">
        <v>45.5</v>
      </c>
      <c r="AR43">
        <v>20</v>
      </c>
      <c r="AS43">
        <v>0.67</v>
      </c>
      <c r="AT43">
        <v>184</v>
      </c>
      <c r="AU43">
        <v>0.185</v>
      </c>
      <c r="AV43">
        <v>8</v>
      </c>
      <c r="AW43">
        <v>3.0529999999999999</v>
      </c>
      <c r="AX43">
        <v>2.91</v>
      </c>
      <c r="AY43">
        <v>4.5999999999999996</v>
      </c>
      <c r="AZ43">
        <v>69.5</v>
      </c>
      <c r="BA43">
        <v>1.7</v>
      </c>
      <c r="BB43">
        <v>3</v>
      </c>
      <c r="BC43">
        <v>6.1</v>
      </c>
      <c r="BD43">
        <v>1.08</v>
      </c>
      <c r="BE43">
        <v>18</v>
      </c>
      <c r="BF43">
        <v>75.88</v>
      </c>
      <c r="BG43">
        <v>7.5</v>
      </c>
      <c r="BH43">
        <v>26.5</v>
      </c>
      <c r="BI43">
        <v>4.3</v>
      </c>
      <c r="BJ43">
        <v>0.9</v>
      </c>
      <c r="BK43">
        <v>3.5</v>
      </c>
      <c r="BL43">
        <v>0.5</v>
      </c>
      <c r="BM43">
        <v>2.9</v>
      </c>
      <c r="BN43">
        <v>0.5</v>
      </c>
      <c r="BO43">
        <v>1.5</v>
      </c>
      <c r="BP43">
        <v>0.2</v>
      </c>
      <c r="BQ43">
        <v>1.4</v>
      </c>
      <c r="BR43">
        <v>0.2</v>
      </c>
      <c r="BS43">
        <v>1.82</v>
      </c>
      <c r="BT43">
        <v>51.2</v>
      </c>
      <c r="BU43">
        <v>143.19999999999999</v>
      </c>
      <c r="BV43">
        <v>0.3</v>
      </c>
      <c r="BW43">
        <v>4.91</v>
      </c>
      <c r="BX43">
        <v>7.2</v>
      </c>
      <c r="BY43">
        <v>18.739999999999998</v>
      </c>
      <c r="BZ43">
        <v>0.02</v>
      </c>
      <c r="CA43" t="s">
        <v>739</v>
      </c>
      <c r="CB43">
        <v>0.7</v>
      </c>
      <c r="CC43">
        <v>0.56000000000000005</v>
      </c>
      <c r="CD43">
        <v>1.33</v>
      </c>
      <c r="CE43" s="1"/>
    </row>
    <row r="44" spans="1:83" ht="15" x14ac:dyDescent="0.25">
      <c r="A44" s="1">
        <v>2367242</v>
      </c>
      <c r="B44" s="1" t="s">
        <v>173</v>
      </c>
      <c r="C44" s="1" t="s">
        <v>476</v>
      </c>
      <c r="D44" s="1">
        <v>195</v>
      </c>
      <c r="E44" s="1">
        <v>59.436</v>
      </c>
      <c r="F44" s="1">
        <v>200</v>
      </c>
      <c r="G44" s="1">
        <v>60.96</v>
      </c>
      <c r="H44" s="1">
        <f>Samples[[#This Row],[to_m]]-Samples[[#This Row],[from_m]]</f>
        <v>1.5240000000000009</v>
      </c>
      <c r="I44" s="1" t="s">
        <v>477</v>
      </c>
      <c r="J44" s="1" t="s">
        <v>481</v>
      </c>
      <c r="K44" s="1">
        <v>20</v>
      </c>
      <c r="L44" s="1" t="s">
        <v>484</v>
      </c>
      <c r="M44" s="1" t="s">
        <v>8</v>
      </c>
      <c r="N44" s="1" t="s">
        <v>8</v>
      </c>
      <c r="O44" s="1" t="s">
        <v>8</v>
      </c>
      <c r="P44" s="1" t="s">
        <v>8</v>
      </c>
      <c r="Q44" t="s">
        <v>749</v>
      </c>
      <c r="R44">
        <v>2367242</v>
      </c>
      <c r="S44">
        <v>4.4999999999999998E-2</v>
      </c>
      <c r="T44" s="1"/>
      <c r="U44" s="1"/>
      <c r="V44">
        <v>2.89</v>
      </c>
      <c r="W44">
        <v>4.4999999999999998E-2</v>
      </c>
      <c r="X44">
        <v>14.26</v>
      </c>
      <c r="Y44">
        <v>10</v>
      </c>
      <c r="Z44">
        <v>27.09</v>
      </c>
      <c r="AA44">
        <v>36.299999999999997</v>
      </c>
      <c r="AB44">
        <v>193</v>
      </c>
      <c r="AC44">
        <v>7</v>
      </c>
      <c r="AD44">
        <v>10.5</v>
      </c>
      <c r="AE44">
        <v>244</v>
      </c>
      <c r="AF44">
        <v>3.26</v>
      </c>
      <c r="AG44">
        <v>25.7</v>
      </c>
      <c r="AH44">
        <v>6.3</v>
      </c>
      <c r="AI44">
        <v>12.2</v>
      </c>
      <c r="AJ44">
        <v>635</v>
      </c>
      <c r="AK44">
        <v>0.4</v>
      </c>
      <c r="AL44">
        <v>1.86</v>
      </c>
      <c r="AM44">
        <v>1.47</v>
      </c>
      <c r="AN44">
        <v>49</v>
      </c>
      <c r="AO44">
        <v>1.64</v>
      </c>
      <c r="AP44">
        <v>9.5000000000000001E-2</v>
      </c>
      <c r="AQ44">
        <v>38.9</v>
      </c>
      <c r="AR44">
        <v>18</v>
      </c>
      <c r="AS44">
        <v>0.63</v>
      </c>
      <c r="AT44">
        <v>65</v>
      </c>
      <c r="AU44">
        <v>0.18</v>
      </c>
      <c r="AV44">
        <v>7.9</v>
      </c>
      <c r="AW44">
        <v>2.8130000000000002</v>
      </c>
      <c r="AX44">
        <v>2.84</v>
      </c>
      <c r="AY44">
        <v>5</v>
      </c>
      <c r="AZ44">
        <v>63.8</v>
      </c>
      <c r="BA44">
        <v>1.4</v>
      </c>
      <c r="BB44">
        <v>3</v>
      </c>
      <c r="BC44">
        <v>5.2</v>
      </c>
      <c r="BD44">
        <v>2.13</v>
      </c>
      <c r="BE44">
        <v>17.600000000000001</v>
      </c>
      <c r="BF44">
        <v>71.39</v>
      </c>
      <c r="BG44">
        <v>7.6</v>
      </c>
      <c r="BH44">
        <v>28.3</v>
      </c>
      <c r="BI44">
        <v>5.3</v>
      </c>
      <c r="BJ44">
        <v>1.2</v>
      </c>
      <c r="BK44">
        <v>4.3</v>
      </c>
      <c r="BL44">
        <v>0.6</v>
      </c>
      <c r="BM44">
        <v>3.2</v>
      </c>
      <c r="BN44">
        <v>0.6</v>
      </c>
      <c r="BO44">
        <v>1.6</v>
      </c>
      <c r="BP44">
        <v>0.2</v>
      </c>
      <c r="BQ44">
        <v>1.4</v>
      </c>
      <c r="BR44">
        <v>0.2</v>
      </c>
      <c r="BS44">
        <v>1.73</v>
      </c>
      <c r="BT44">
        <v>45.9</v>
      </c>
      <c r="BU44">
        <v>133.80000000000001</v>
      </c>
      <c r="BV44">
        <v>0.3</v>
      </c>
      <c r="BW44">
        <v>5.66</v>
      </c>
      <c r="BX44">
        <v>6</v>
      </c>
      <c r="BY44">
        <v>19.100000000000001</v>
      </c>
      <c r="BZ44">
        <v>0.02</v>
      </c>
      <c r="CA44" t="s">
        <v>739</v>
      </c>
      <c r="CB44">
        <v>0.8</v>
      </c>
      <c r="CC44">
        <v>0.49</v>
      </c>
      <c r="CD44">
        <v>1.22</v>
      </c>
      <c r="CE44" s="1"/>
    </row>
    <row r="45" spans="1:83" ht="15" x14ac:dyDescent="0.25">
      <c r="A45" s="1">
        <v>2367243</v>
      </c>
      <c r="B45" s="1" t="s">
        <v>173</v>
      </c>
      <c r="C45" s="1" t="s">
        <v>476</v>
      </c>
      <c r="D45" s="1">
        <v>200</v>
      </c>
      <c r="E45" s="1">
        <v>60.96</v>
      </c>
      <c r="F45" s="1">
        <v>205</v>
      </c>
      <c r="G45" s="1">
        <v>62.484000000000002</v>
      </c>
      <c r="H45" s="1">
        <f>Samples[[#This Row],[to_m]]-Samples[[#This Row],[from_m]]</f>
        <v>1.5240000000000009</v>
      </c>
      <c r="I45" s="1" t="s">
        <v>477</v>
      </c>
      <c r="J45" s="1" t="s">
        <v>481</v>
      </c>
      <c r="K45" s="1">
        <v>20</v>
      </c>
      <c r="L45" s="1" t="s">
        <v>484</v>
      </c>
      <c r="M45" s="1" t="s">
        <v>8</v>
      </c>
      <c r="N45" s="1" t="s">
        <v>8</v>
      </c>
      <c r="O45" s="1" t="s">
        <v>8</v>
      </c>
      <c r="P45" s="1" t="s">
        <v>8</v>
      </c>
      <c r="Q45" t="s">
        <v>749</v>
      </c>
      <c r="R45">
        <v>2367243</v>
      </c>
      <c r="S45">
        <v>4.8000000000000001E-2</v>
      </c>
      <c r="T45" s="1"/>
      <c r="U45" s="1"/>
      <c r="V45">
        <v>3.11</v>
      </c>
      <c r="W45">
        <v>4.8000000000000001E-2</v>
      </c>
      <c r="X45">
        <v>5.79</v>
      </c>
      <c r="Y45">
        <v>14</v>
      </c>
      <c r="Z45">
        <v>29.42</v>
      </c>
      <c r="AA45">
        <v>40.700000000000003</v>
      </c>
      <c r="AB45">
        <v>224</v>
      </c>
      <c r="AC45">
        <v>6</v>
      </c>
      <c r="AD45">
        <v>7.6</v>
      </c>
      <c r="AE45">
        <v>283</v>
      </c>
      <c r="AF45">
        <v>2.91</v>
      </c>
      <c r="AG45">
        <v>27.3</v>
      </c>
      <c r="AH45">
        <v>6</v>
      </c>
      <c r="AI45">
        <v>13.9</v>
      </c>
      <c r="AJ45">
        <v>590</v>
      </c>
      <c r="AK45">
        <v>0.38</v>
      </c>
      <c r="AL45">
        <v>2.67</v>
      </c>
      <c r="AM45">
        <v>1.85</v>
      </c>
      <c r="AN45">
        <v>61</v>
      </c>
      <c r="AO45">
        <v>1.92</v>
      </c>
      <c r="AP45">
        <v>0.112</v>
      </c>
      <c r="AQ45">
        <v>48.2</v>
      </c>
      <c r="AR45">
        <v>19</v>
      </c>
      <c r="AS45">
        <v>0.83</v>
      </c>
      <c r="AT45">
        <v>376</v>
      </c>
      <c r="AU45">
        <v>0.23300000000000001</v>
      </c>
      <c r="AV45">
        <v>8.27</v>
      </c>
      <c r="AW45">
        <v>2.5249999999999999</v>
      </c>
      <c r="AX45">
        <v>2.97</v>
      </c>
      <c r="AY45">
        <v>3.3</v>
      </c>
      <c r="AZ45">
        <v>82.6</v>
      </c>
      <c r="BA45">
        <v>1.8</v>
      </c>
      <c r="BB45">
        <v>3</v>
      </c>
      <c r="BC45">
        <v>6.5</v>
      </c>
      <c r="BD45">
        <v>1.22</v>
      </c>
      <c r="BE45">
        <v>18.899999999999999</v>
      </c>
      <c r="BF45">
        <v>83.14</v>
      </c>
      <c r="BG45">
        <v>9.3000000000000007</v>
      </c>
      <c r="BH45">
        <v>35</v>
      </c>
      <c r="BI45">
        <v>6.7</v>
      </c>
      <c r="BJ45">
        <v>1.6</v>
      </c>
      <c r="BK45">
        <v>5.3</v>
      </c>
      <c r="BL45">
        <v>0.7</v>
      </c>
      <c r="BM45">
        <v>3.8</v>
      </c>
      <c r="BN45">
        <v>0.7</v>
      </c>
      <c r="BO45">
        <v>1.9</v>
      </c>
      <c r="BP45">
        <v>0.3</v>
      </c>
      <c r="BQ45">
        <v>1.7</v>
      </c>
      <c r="BR45">
        <v>0.2</v>
      </c>
      <c r="BS45">
        <v>2.13</v>
      </c>
      <c r="BT45">
        <v>54</v>
      </c>
      <c r="BU45">
        <v>157.6</v>
      </c>
      <c r="BV45">
        <v>0.5</v>
      </c>
      <c r="BW45">
        <v>7.47</v>
      </c>
      <c r="BX45">
        <v>14.6</v>
      </c>
      <c r="BY45">
        <v>20.07</v>
      </c>
      <c r="BZ45">
        <v>0.02</v>
      </c>
      <c r="CA45" t="s">
        <v>739</v>
      </c>
      <c r="CB45">
        <v>0.6</v>
      </c>
      <c r="CC45">
        <v>0.62</v>
      </c>
      <c r="CD45">
        <v>1.49</v>
      </c>
      <c r="CE45" s="1"/>
    </row>
    <row r="46" spans="1:83" ht="15" x14ac:dyDescent="0.25">
      <c r="A46" s="1">
        <v>2367244</v>
      </c>
      <c r="B46" s="1" t="s">
        <v>173</v>
      </c>
      <c r="C46" s="1" t="s">
        <v>476</v>
      </c>
      <c r="D46" s="1">
        <v>205</v>
      </c>
      <c r="E46" s="1">
        <v>62.484000000000002</v>
      </c>
      <c r="F46" s="1">
        <v>210</v>
      </c>
      <c r="G46" s="1">
        <v>64.007999999999996</v>
      </c>
      <c r="H46" s="1">
        <f>Samples[[#This Row],[to_m]]-Samples[[#This Row],[from_m]]</f>
        <v>1.5239999999999938</v>
      </c>
      <c r="I46" s="1" t="s">
        <v>477</v>
      </c>
      <c r="J46" s="1" t="s">
        <v>481</v>
      </c>
      <c r="K46" s="1">
        <v>20</v>
      </c>
      <c r="L46" s="1" t="s">
        <v>484</v>
      </c>
      <c r="M46" s="1" t="s">
        <v>8</v>
      </c>
      <c r="N46" s="1" t="s">
        <v>8</v>
      </c>
      <c r="O46" s="1" t="s">
        <v>8</v>
      </c>
      <c r="P46" s="1" t="s">
        <v>8</v>
      </c>
      <c r="Q46" t="s">
        <v>749</v>
      </c>
      <c r="R46">
        <v>2367244</v>
      </c>
      <c r="S46">
        <v>6.6000000000000003E-2</v>
      </c>
      <c r="T46" s="1"/>
      <c r="U46" s="1"/>
      <c r="V46">
        <v>2.81</v>
      </c>
      <c r="W46">
        <v>6.6000000000000003E-2</v>
      </c>
      <c r="X46">
        <v>4.9400000000000004</v>
      </c>
      <c r="Y46">
        <v>25.7</v>
      </c>
      <c r="Z46">
        <v>46.15</v>
      </c>
      <c r="AA46">
        <v>58.2</v>
      </c>
      <c r="AB46">
        <v>340</v>
      </c>
      <c r="AC46">
        <v>8.1</v>
      </c>
      <c r="AD46">
        <v>12</v>
      </c>
      <c r="AE46">
        <v>262</v>
      </c>
      <c r="AF46">
        <v>3.03</v>
      </c>
      <c r="AG46">
        <v>35.9</v>
      </c>
      <c r="AH46">
        <v>7</v>
      </c>
      <c r="AI46">
        <v>12.4</v>
      </c>
      <c r="AJ46">
        <v>730</v>
      </c>
      <c r="AK46">
        <v>0.72</v>
      </c>
      <c r="AL46">
        <v>2.92</v>
      </c>
      <c r="AM46">
        <v>2.1800000000000002</v>
      </c>
      <c r="AN46">
        <v>53</v>
      </c>
      <c r="AO46">
        <v>1.95</v>
      </c>
      <c r="AP46">
        <v>0.112</v>
      </c>
      <c r="AQ46">
        <v>35.9</v>
      </c>
      <c r="AR46">
        <v>17</v>
      </c>
      <c r="AS46">
        <v>0.67</v>
      </c>
      <c r="AT46">
        <v>83</v>
      </c>
      <c r="AU46">
        <v>0.24199999999999999</v>
      </c>
      <c r="AV46">
        <v>8.36</v>
      </c>
      <c r="AW46">
        <v>2.9329999999999998</v>
      </c>
      <c r="AX46">
        <v>3.02</v>
      </c>
      <c r="AY46">
        <v>5</v>
      </c>
      <c r="AZ46">
        <v>82.9</v>
      </c>
      <c r="BA46">
        <v>1.6</v>
      </c>
      <c r="BB46">
        <v>3</v>
      </c>
      <c r="BC46">
        <v>5.0999999999999996</v>
      </c>
      <c r="BD46">
        <v>1.74</v>
      </c>
      <c r="BE46">
        <v>15.6</v>
      </c>
      <c r="BF46">
        <v>70.8</v>
      </c>
      <c r="BG46">
        <v>8.1</v>
      </c>
      <c r="BH46">
        <v>30</v>
      </c>
      <c r="BI46">
        <v>5.4</v>
      </c>
      <c r="BJ46">
        <v>1.3</v>
      </c>
      <c r="BK46">
        <v>4.0999999999999996</v>
      </c>
      <c r="BL46">
        <v>0.5</v>
      </c>
      <c r="BM46">
        <v>2.9</v>
      </c>
      <c r="BN46">
        <v>0.5</v>
      </c>
      <c r="BO46">
        <v>1.4</v>
      </c>
      <c r="BP46">
        <v>0.2</v>
      </c>
      <c r="BQ46">
        <v>1.3</v>
      </c>
      <c r="BR46">
        <v>0.2</v>
      </c>
      <c r="BS46">
        <v>2.0699999999999998</v>
      </c>
      <c r="BT46">
        <v>44.8</v>
      </c>
      <c r="BU46">
        <v>138.69999999999999</v>
      </c>
      <c r="BV46">
        <v>0.5</v>
      </c>
      <c r="BW46">
        <v>8.69</v>
      </c>
      <c r="BX46">
        <v>6.5</v>
      </c>
      <c r="BY46">
        <v>19.96</v>
      </c>
      <c r="BZ46">
        <v>0.02</v>
      </c>
      <c r="CA46" t="s">
        <v>739</v>
      </c>
      <c r="CB46">
        <v>0.6</v>
      </c>
      <c r="CC46">
        <v>0.86</v>
      </c>
      <c r="CD46">
        <v>1.5</v>
      </c>
      <c r="CE46" s="1"/>
    </row>
    <row r="47" spans="1:83" ht="15" x14ac:dyDescent="0.25">
      <c r="A47" s="1">
        <v>2367245</v>
      </c>
      <c r="B47" s="1" t="s">
        <v>173</v>
      </c>
      <c r="C47" s="1" t="s">
        <v>476</v>
      </c>
      <c r="D47" s="1">
        <v>210</v>
      </c>
      <c r="E47" s="1">
        <v>64.007999999999996</v>
      </c>
      <c r="F47" s="1">
        <v>215</v>
      </c>
      <c r="G47" s="1">
        <v>65.531999999999996</v>
      </c>
      <c r="H47" s="1">
        <f>Samples[[#This Row],[to_m]]-Samples[[#This Row],[from_m]]</f>
        <v>1.5240000000000009</v>
      </c>
      <c r="I47" s="1" t="s">
        <v>477</v>
      </c>
      <c r="J47" s="1" t="s">
        <v>481</v>
      </c>
      <c r="K47" s="1">
        <v>18</v>
      </c>
      <c r="L47" s="1" t="s">
        <v>484</v>
      </c>
      <c r="M47" s="1" t="s">
        <v>8</v>
      </c>
      <c r="N47" s="1" t="s">
        <v>8</v>
      </c>
      <c r="O47" s="1" t="s">
        <v>8</v>
      </c>
      <c r="P47" s="1" t="s">
        <v>8</v>
      </c>
      <c r="Q47" t="s">
        <v>749</v>
      </c>
      <c r="R47">
        <v>2367245</v>
      </c>
      <c r="S47">
        <v>3.9E-2</v>
      </c>
      <c r="T47" s="1"/>
      <c r="U47" s="1"/>
      <c r="V47">
        <v>2.91</v>
      </c>
      <c r="W47">
        <v>3.9E-2</v>
      </c>
      <c r="X47">
        <v>4.58</v>
      </c>
      <c r="Y47">
        <v>12.2</v>
      </c>
      <c r="Z47">
        <v>43.46</v>
      </c>
      <c r="AA47">
        <v>61.6</v>
      </c>
      <c r="AB47">
        <v>327</v>
      </c>
      <c r="AC47">
        <v>6.9</v>
      </c>
      <c r="AD47">
        <v>8.4</v>
      </c>
      <c r="AE47">
        <v>337</v>
      </c>
      <c r="AF47">
        <v>2.61</v>
      </c>
      <c r="AG47">
        <v>20.9</v>
      </c>
      <c r="AH47">
        <v>6.7</v>
      </c>
      <c r="AI47">
        <v>13.1</v>
      </c>
      <c r="AJ47">
        <v>741</v>
      </c>
      <c r="AK47">
        <v>0.59</v>
      </c>
      <c r="AL47">
        <v>2.11</v>
      </c>
      <c r="AM47">
        <v>1.81</v>
      </c>
      <c r="AN47">
        <v>52</v>
      </c>
      <c r="AO47">
        <v>1.72</v>
      </c>
      <c r="AP47">
        <v>0.107</v>
      </c>
      <c r="AQ47">
        <v>38.1</v>
      </c>
      <c r="AR47">
        <v>16</v>
      </c>
      <c r="AS47">
        <v>0.64</v>
      </c>
      <c r="AT47">
        <v>166</v>
      </c>
      <c r="AU47">
        <v>0.20699999999999999</v>
      </c>
      <c r="AV47">
        <v>8.17</v>
      </c>
      <c r="AW47">
        <v>3.0609999999999999</v>
      </c>
      <c r="AX47">
        <v>3.19</v>
      </c>
      <c r="AY47">
        <v>5.4</v>
      </c>
      <c r="AZ47">
        <v>84.8</v>
      </c>
      <c r="BA47">
        <v>1.3</v>
      </c>
      <c r="BB47">
        <v>3</v>
      </c>
      <c r="BC47">
        <v>4.8</v>
      </c>
      <c r="BD47">
        <v>1.26</v>
      </c>
      <c r="BE47">
        <v>14.6</v>
      </c>
      <c r="BF47">
        <v>70.650000000000006</v>
      </c>
      <c r="BG47">
        <v>7.7</v>
      </c>
      <c r="BH47">
        <v>29</v>
      </c>
      <c r="BI47">
        <v>5.3</v>
      </c>
      <c r="BJ47">
        <v>1.2</v>
      </c>
      <c r="BK47">
        <v>4</v>
      </c>
      <c r="BL47">
        <v>0.5</v>
      </c>
      <c r="BM47">
        <v>2.9</v>
      </c>
      <c r="BN47">
        <v>0.5</v>
      </c>
      <c r="BO47">
        <v>1.4</v>
      </c>
      <c r="BP47">
        <v>0.2</v>
      </c>
      <c r="BQ47">
        <v>1.2</v>
      </c>
      <c r="BR47">
        <v>0.2</v>
      </c>
      <c r="BS47">
        <v>2.21</v>
      </c>
      <c r="BT47">
        <v>44.3</v>
      </c>
      <c r="BU47">
        <v>138.4</v>
      </c>
      <c r="BV47">
        <v>0.4</v>
      </c>
      <c r="BW47">
        <v>7.15</v>
      </c>
      <c r="BX47">
        <v>5.5</v>
      </c>
      <c r="BY47">
        <v>19.43</v>
      </c>
      <c r="BZ47">
        <v>0.02</v>
      </c>
      <c r="CA47" t="s">
        <v>739</v>
      </c>
      <c r="CB47">
        <v>0.3</v>
      </c>
      <c r="CC47">
        <v>0.69</v>
      </c>
      <c r="CD47">
        <v>1.37</v>
      </c>
      <c r="CE47" s="1"/>
    </row>
    <row r="48" spans="1:83" ht="15" x14ac:dyDescent="0.25">
      <c r="A48" s="1">
        <v>2367246</v>
      </c>
      <c r="B48" s="1" t="s">
        <v>173</v>
      </c>
      <c r="C48" s="1" t="s">
        <v>476</v>
      </c>
      <c r="D48" s="1">
        <v>215</v>
      </c>
      <c r="E48" s="1">
        <v>65.531999999999996</v>
      </c>
      <c r="F48" s="1">
        <v>220</v>
      </c>
      <c r="G48" s="1">
        <v>67.055999999999997</v>
      </c>
      <c r="H48" s="1">
        <f>Samples[[#This Row],[to_m]]-Samples[[#This Row],[from_m]]</f>
        <v>1.5240000000000009</v>
      </c>
      <c r="I48" s="1" t="s">
        <v>477</v>
      </c>
      <c r="J48" s="1" t="s">
        <v>481</v>
      </c>
      <c r="K48" s="1">
        <v>18</v>
      </c>
      <c r="L48" s="1" t="s">
        <v>484</v>
      </c>
      <c r="M48" s="1" t="s">
        <v>8</v>
      </c>
      <c r="N48" s="1" t="s">
        <v>8</v>
      </c>
      <c r="O48" s="1" t="s">
        <v>8</v>
      </c>
      <c r="P48" s="1" t="s">
        <v>8</v>
      </c>
      <c r="Q48" t="s">
        <v>749</v>
      </c>
      <c r="R48">
        <v>2367246</v>
      </c>
      <c r="S48">
        <v>3.9E-2</v>
      </c>
      <c r="T48" s="1"/>
      <c r="U48" s="1"/>
      <c r="V48">
        <v>2.99</v>
      </c>
      <c r="W48">
        <v>3.9E-2</v>
      </c>
      <c r="X48">
        <v>4.46</v>
      </c>
      <c r="Y48">
        <v>7.7</v>
      </c>
      <c r="Z48">
        <v>40.270000000000003</v>
      </c>
      <c r="AA48">
        <v>55.5</v>
      </c>
      <c r="AB48">
        <v>236</v>
      </c>
      <c r="AC48">
        <v>6.3</v>
      </c>
      <c r="AD48">
        <v>6.6</v>
      </c>
      <c r="AE48">
        <v>276</v>
      </c>
      <c r="AF48">
        <v>2.2599999999999998</v>
      </c>
      <c r="AG48">
        <v>18.8</v>
      </c>
      <c r="AH48">
        <v>6.1</v>
      </c>
      <c r="AI48">
        <v>12.9</v>
      </c>
      <c r="AJ48">
        <v>705</v>
      </c>
      <c r="AK48">
        <v>0.59</v>
      </c>
      <c r="AL48">
        <v>1.72</v>
      </c>
      <c r="AM48">
        <v>1.82</v>
      </c>
      <c r="AN48">
        <v>50</v>
      </c>
      <c r="AO48">
        <v>1.74</v>
      </c>
      <c r="AP48">
        <v>0.106</v>
      </c>
      <c r="AQ48">
        <v>38.9</v>
      </c>
      <c r="AR48">
        <v>14</v>
      </c>
      <c r="AS48">
        <v>0.61</v>
      </c>
      <c r="AT48">
        <v>243</v>
      </c>
      <c r="AU48">
        <v>0.23499999999999999</v>
      </c>
      <c r="AV48">
        <v>8.23</v>
      </c>
      <c r="AW48">
        <v>3.1019999999999999</v>
      </c>
      <c r="AX48">
        <v>3.01</v>
      </c>
      <c r="AY48">
        <v>4.7</v>
      </c>
      <c r="AZ48">
        <v>81.8</v>
      </c>
      <c r="BA48">
        <v>1.4</v>
      </c>
      <c r="BB48">
        <v>3</v>
      </c>
      <c r="BC48">
        <v>4.8</v>
      </c>
      <c r="BD48">
        <v>0.93</v>
      </c>
      <c r="BE48">
        <v>15</v>
      </c>
      <c r="BF48">
        <v>73.5</v>
      </c>
      <c r="BG48">
        <v>8</v>
      </c>
      <c r="BH48">
        <v>29.4</v>
      </c>
      <c r="BI48">
        <v>5.3</v>
      </c>
      <c r="BJ48">
        <v>1.2</v>
      </c>
      <c r="BK48">
        <v>4</v>
      </c>
      <c r="BL48">
        <v>0.5</v>
      </c>
      <c r="BM48">
        <v>2.8</v>
      </c>
      <c r="BN48">
        <v>0.5</v>
      </c>
      <c r="BO48">
        <v>1.3</v>
      </c>
      <c r="BP48">
        <v>0.2</v>
      </c>
      <c r="BQ48">
        <v>1.2</v>
      </c>
      <c r="BR48">
        <v>0.2</v>
      </c>
      <c r="BS48">
        <v>2.06</v>
      </c>
      <c r="BT48">
        <v>47.8</v>
      </c>
      <c r="BU48">
        <v>135.4</v>
      </c>
      <c r="BV48">
        <v>0.5</v>
      </c>
      <c r="BW48">
        <v>8.26</v>
      </c>
      <c r="BX48">
        <v>5.8</v>
      </c>
      <c r="BY48">
        <v>19.2</v>
      </c>
      <c r="BZ48">
        <v>0.02</v>
      </c>
      <c r="CA48" t="s">
        <v>739</v>
      </c>
      <c r="CB48">
        <v>0.4</v>
      </c>
      <c r="CC48">
        <v>0.83</v>
      </c>
      <c r="CD48">
        <v>1.29</v>
      </c>
      <c r="CE48" s="1"/>
    </row>
    <row r="49" spans="1:83" ht="15" x14ac:dyDescent="0.25">
      <c r="A49" s="1">
        <v>2367247</v>
      </c>
      <c r="B49" s="1" t="s">
        <v>173</v>
      </c>
      <c r="C49" s="1" t="s">
        <v>476</v>
      </c>
      <c r="D49" s="1">
        <v>220</v>
      </c>
      <c r="E49" s="1">
        <v>67.055999999999997</v>
      </c>
      <c r="F49" s="1">
        <v>225</v>
      </c>
      <c r="G49" s="1">
        <v>68.58</v>
      </c>
      <c r="H49" s="1">
        <f>Samples[[#This Row],[to_m]]-Samples[[#This Row],[from_m]]</f>
        <v>1.5240000000000009</v>
      </c>
      <c r="I49" s="1" t="s">
        <v>477</v>
      </c>
      <c r="J49" s="1" t="s">
        <v>481</v>
      </c>
      <c r="K49" s="1">
        <v>18</v>
      </c>
      <c r="L49" s="1" t="s">
        <v>484</v>
      </c>
      <c r="M49" s="1" t="s">
        <v>8</v>
      </c>
      <c r="N49" s="1" t="s">
        <v>8</v>
      </c>
      <c r="O49" s="1" t="s">
        <v>8</v>
      </c>
      <c r="P49" s="1" t="s">
        <v>8</v>
      </c>
      <c r="Q49" t="s">
        <v>749</v>
      </c>
      <c r="R49">
        <v>2367247</v>
      </c>
      <c r="S49">
        <v>0.04</v>
      </c>
      <c r="T49" s="1"/>
      <c r="U49" s="1"/>
      <c r="V49">
        <v>2.8</v>
      </c>
      <c r="W49">
        <v>0.04</v>
      </c>
      <c r="X49">
        <v>4.32</v>
      </c>
      <c r="Y49">
        <v>7</v>
      </c>
      <c r="Z49">
        <v>39.69</v>
      </c>
      <c r="AA49">
        <v>52</v>
      </c>
      <c r="AB49">
        <v>258</v>
      </c>
      <c r="AC49">
        <v>6.7</v>
      </c>
      <c r="AD49">
        <v>4.8</v>
      </c>
      <c r="AE49">
        <v>279</v>
      </c>
      <c r="AF49">
        <v>2.2400000000000002</v>
      </c>
      <c r="AG49">
        <v>17.2</v>
      </c>
      <c r="AH49">
        <v>6</v>
      </c>
      <c r="AI49">
        <v>12</v>
      </c>
      <c r="AJ49">
        <v>792</v>
      </c>
      <c r="AK49">
        <v>0.55000000000000004</v>
      </c>
      <c r="AL49">
        <v>1.73</v>
      </c>
      <c r="AM49">
        <v>1.46</v>
      </c>
      <c r="AN49">
        <v>56</v>
      </c>
      <c r="AO49">
        <v>2.23</v>
      </c>
      <c r="AP49">
        <v>0.11</v>
      </c>
      <c r="AQ49">
        <v>33.1</v>
      </c>
      <c r="AR49">
        <v>15</v>
      </c>
      <c r="AS49">
        <v>0.7</v>
      </c>
      <c r="AT49">
        <v>200</v>
      </c>
      <c r="AU49">
        <v>0.29099999999999998</v>
      </c>
      <c r="AV49">
        <v>8.2899999999999991</v>
      </c>
      <c r="AW49">
        <v>3.1280000000000001</v>
      </c>
      <c r="AX49">
        <v>2.89</v>
      </c>
      <c r="AY49">
        <v>5.4</v>
      </c>
      <c r="AZ49">
        <v>82.1</v>
      </c>
      <c r="BA49">
        <v>2</v>
      </c>
      <c r="BB49">
        <v>3</v>
      </c>
      <c r="BC49">
        <v>5.2</v>
      </c>
      <c r="BD49">
        <v>0.96</v>
      </c>
      <c r="BE49">
        <v>15.6</v>
      </c>
      <c r="BF49">
        <v>66.08</v>
      </c>
      <c r="BG49">
        <v>7.6</v>
      </c>
      <c r="BH49">
        <v>28.6</v>
      </c>
      <c r="BI49">
        <v>5.5</v>
      </c>
      <c r="BJ49">
        <v>1.4</v>
      </c>
      <c r="BK49">
        <v>4.2</v>
      </c>
      <c r="BL49">
        <v>0.5</v>
      </c>
      <c r="BM49">
        <v>3</v>
      </c>
      <c r="BN49">
        <v>0.5</v>
      </c>
      <c r="BO49">
        <v>1.4</v>
      </c>
      <c r="BP49">
        <v>0.2</v>
      </c>
      <c r="BQ49">
        <v>1.3</v>
      </c>
      <c r="BR49">
        <v>0.2</v>
      </c>
      <c r="BS49">
        <v>2.1</v>
      </c>
      <c r="BT49">
        <v>41.8</v>
      </c>
      <c r="BU49">
        <v>114</v>
      </c>
      <c r="BV49">
        <v>0.7</v>
      </c>
      <c r="BW49">
        <v>12.62</v>
      </c>
      <c r="BX49">
        <v>5.8</v>
      </c>
      <c r="BY49">
        <v>19.04</v>
      </c>
      <c r="BZ49">
        <v>0.04</v>
      </c>
      <c r="CA49" t="s">
        <v>739</v>
      </c>
      <c r="CB49">
        <v>0.4</v>
      </c>
      <c r="CC49">
        <v>0.65</v>
      </c>
      <c r="CD49">
        <v>1.1200000000000001</v>
      </c>
      <c r="CE49" s="1"/>
    </row>
    <row r="50" spans="1:83" ht="15" x14ac:dyDescent="0.25">
      <c r="A50" s="1">
        <v>2367248</v>
      </c>
      <c r="B50" s="1" t="s">
        <v>173</v>
      </c>
      <c r="C50" s="1" t="s">
        <v>476</v>
      </c>
      <c r="D50" s="1">
        <v>225</v>
      </c>
      <c r="E50" s="1">
        <v>68.58</v>
      </c>
      <c r="F50" s="1">
        <v>230</v>
      </c>
      <c r="G50" s="1">
        <v>70.103999999999999</v>
      </c>
      <c r="H50" s="1">
        <f>Samples[[#This Row],[to_m]]-Samples[[#This Row],[from_m]]</f>
        <v>1.5240000000000009</v>
      </c>
      <c r="I50" s="1" t="s">
        <v>477</v>
      </c>
      <c r="J50" s="1" t="s">
        <v>481</v>
      </c>
      <c r="K50" s="1">
        <v>18</v>
      </c>
      <c r="L50" s="1" t="s">
        <v>484</v>
      </c>
      <c r="M50" s="1" t="s">
        <v>8</v>
      </c>
      <c r="N50" s="1" t="s">
        <v>8</v>
      </c>
      <c r="O50" s="1" t="s">
        <v>8</v>
      </c>
      <c r="P50" s="1" t="s">
        <v>8</v>
      </c>
      <c r="Q50" t="s">
        <v>749</v>
      </c>
      <c r="R50">
        <v>2367248</v>
      </c>
      <c r="S50">
        <v>8.5999999999999993E-2</v>
      </c>
      <c r="T50" s="1"/>
      <c r="U50" s="1"/>
      <c r="V50">
        <v>2.74</v>
      </c>
      <c r="W50">
        <v>8.5999999999999993E-2</v>
      </c>
      <c r="X50">
        <v>5.55</v>
      </c>
      <c r="Y50">
        <v>37.700000000000003</v>
      </c>
      <c r="Z50">
        <v>51.87</v>
      </c>
      <c r="AA50">
        <v>63.7</v>
      </c>
      <c r="AB50">
        <v>297</v>
      </c>
      <c r="AC50">
        <v>8</v>
      </c>
      <c r="AD50">
        <v>9.1</v>
      </c>
      <c r="AE50">
        <v>266</v>
      </c>
      <c r="AF50">
        <v>2.82</v>
      </c>
      <c r="AG50">
        <v>25.7</v>
      </c>
      <c r="AH50">
        <v>6.9</v>
      </c>
      <c r="AI50">
        <v>13.1</v>
      </c>
      <c r="AJ50">
        <v>771</v>
      </c>
      <c r="AK50">
        <v>0.72</v>
      </c>
      <c r="AL50">
        <v>2.44</v>
      </c>
      <c r="AM50">
        <v>1.54</v>
      </c>
      <c r="AN50">
        <v>56</v>
      </c>
      <c r="AO50">
        <v>2.17</v>
      </c>
      <c r="AP50">
        <v>0.105</v>
      </c>
      <c r="AQ50">
        <v>41.5</v>
      </c>
      <c r="AR50">
        <v>17</v>
      </c>
      <c r="AS50">
        <v>0.76</v>
      </c>
      <c r="AT50">
        <v>128</v>
      </c>
      <c r="AU50">
        <v>0.23599999999999999</v>
      </c>
      <c r="AV50">
        <v>8.32</v>
      </c>
      <c r="AW50">
        <v>2.93</v>
      </c>
      <c r="AX50">
        <v>3.07</v>
      </c>
      <c r="AY50">
        <v>5.8</v>
      </c>
      <c r="AZ50">
        <v>79.099999999999994</v>
      </c>
      <c r="BA50">
        <v>1.4</v>
      </c>
      <c r="BB50">
        <v>3</v>
      </c>
      <c r="BC50">
        <v>5.7</v>
      </c>
      <c r="BD50">
        <v>1.46</v>
      </c>
      <c r="BE50">
        <v>14.8</v>
      </c>
      <c r="BF50">
        <v>78.87</v>
      </c>
      <c r="BG50">
        <v>8.6999999999999993</v>
      </c>
      <c r="BH50">
        <v>32.200000000000003</v>
      </c>
      <c r="BI50">
        <v>5.4</v>
      </c>
      <c r="BJ50">
        <v>1.4</v>
      </c>
      <c r="BK50">
        <v>4.2</v>
      </c>
      <c r="BL50">
        <v>0.5</v>
      </c>
      <c r="BM50">
        <v>2.9</v>
      </c>
      <c r="BN50">
        <v>0.5</v>
      </c>
      <c r="BO50">
        <v>1.4</v>
      </c>
      <c r="BP50">
        <v>0.2</v>
      </c>
      <c r="BQ50">
        <v>1.3</v>
      </c>
      <c r="BR50">
        <v>0.2</v>
      </c>
      <c r="BS50">
        <v>2.12</v>
      </c>
      <c r="BT50">
        <v>51.1</v>
      </c>
      <c r="BU50">
        <v>135.6</v>
      </c>
      <c r="BV50">
        <v>0.5</v>
      </c>
      <c r="BW50">
        <v>7.95</v>
      </c>
      <c r="BX50">
        <v>9.6</v>
      </c>
      <c r="BY50">
        <v>19.510000000000002</v>
      </c>
      <c r="BZ50">
        <v>0.03</v>
      </c>
      <c r="CA50" t="s">
        <v>739</v>
      </c>
      <c r="CB50">
        <v>0.5</v>
      </c>
      <c r="CC50">
        <v>0.84</v>
      </c>
      <c r="CD50">
        <v>1.44</v>
      </c>
      <c r="CE50" s="1"/>
    </row>
    <row r="51" spans="1:83" ht="15" x14ac:dyDescent="0.25">
      <c r="A51" s="1">
        <v>2367249</v>
      </c>
      <c r="B51" s="1" t="s">
        <v>173</v>
      </c>
      <c r="C51" s="1" t="s">
        <v>476</v>
      </c>
      <c r="D51" s="1">
        <v>230</v>
      </c>
      <c r="E51" s="1">
        <v>70.103999999999999</v>
      </c>
      <c r="F51" s="1">
        <v>235</v>
      </c>
      <c r="G51" s="1">
        <v>71.628</v>
      </c>
      <c r="H51" s="1">
        <f>Samples[[#This Row],[to_m]]-Samples[[#This Row],[from_m]]</f>
        <v>1.5240000000000009</v>
      </c>
      <c r="I51" s="1" t="s">
        <v>477</v>
      </c>
      <c r="J51" s="1" t="s">
        <v>481</v>
      </c>
      <c r="K51" s="1">
        <v>18</v>
      </c>
      <c r="L51" s="1" t="s">
        <v>484</v>
      </c>
      <c r="M51" s="1" t="s">
        <v>8</v>
      </c>
      <c r="N51" s="1" t="s">
        <v>8</v>
      </c>
      <c r="O51" s="1" t="s">
        <v>8</v>
      </c>
      <c r="P51" s="1" t="s">
        <v>8</v>
      </c>
      <c r="Q51" t="s">
        <v>749</v>
      </c>
      <c r="R51">
        <v>2367249</v>
      </c>
      <c r="S51" s="6">
        <v>0.10299999999999999</v>
      </c>
      <c r="T51" s="1"/>
      <c r="U51" s="1"/>
      <c r="V51">
        <v>2.59</v>
      </c>
      <c r="W51" s="6">
        <v>0.10299999999999999</v>
      </c>
      <c r="X51">
        <v>6.21</v>
      </c>
      <c r="Y51">
        <v>12.4</v>
      </c>
      <c r="Z51">
        <v>36.76</v>
      </c>
      <c r="AA51">
        <v>54.2</v>
      </c>
      <c r="AB51">
        <v>305</v>
      </c>
      <c r="AC51">
        <v>7.8</v>
      </c>
      <c r="AD51">
        <v>10.1</v>
      </c>
      <c r="AE51">
        <v>244</v>
      </c>
      <c r="AF51">
        <v>3.06</v>
      </c>
      <c r="AG51">
        <v>29.8</v>
      </c>
      <c r="AH51">
        <v>6.6</v>
      </c>
      <c r="AI51">
        <v>11.4</v>
      </c>
      <c r="AJ51">
        <v>630</v>
      </c>
      <c r="AK51">
        <v>0.6</v>
      </c>
      <c r="AL51">
        <v>2.59</v>
      </c>
      <c r="AM51">
        <v>1.64</v>
      </c>
      <c r="AN51">
        <v>60</v>
      </c>
      <c r="AO51">
        <v>1.95</v>
      </c>
      <c r="AP51">
        <v>8.7999999999999995E-2</v>
      </c>
      <c r="AQ51">
        <v>54.2</v>
      </c>
      <c r="AR51">
        <v>27</v>
      </c>
      <c r="AS51">
        <v>0.81</v>
      </c>
      <c r="AT51">
        <v>274</v>
      </c>
      <c r="AU51">
        <v>0.17</v>
      </c>
      <c r="AV51">
        <v>8.2100000000000009</v>
      </c>
      <c r="AW51">
        <v>2.9670000000000001</v>
      </c>
      <c r="AX51">
        <v>2.85</v>
      </c>
      <c r="AY51">
        <v>6.4</v>
      </c>
      <c r="AZ51">
        <v>68.099999999999994</v>
      </c>
      <c r="BA51">
        <v>0.9</v>
      </c>
      <c r="BB51">
        <v>3</v>
      </c>
      <c r="BC51">
        <v>6.6</v>
      </c>
      <c r="BD51">
        <v>1.89</v>
      </c>
      <c r="BE51">
        <v>14</v>
      </c>
      <c r="BF51">
        <v>98.22</v>
      </c>
      <c r="BG51">
        <v>9.9</v>
      </c>
      <c r="BH51">
        <v>34.1</v>
      </c>
      <c r="BI51">
        <v>5.0999999999999996</v>
      </c>
      <c r="BJ51">
        <v>1.1000000000000001</v>
      </c>
      <c r="BK51">
        <v>3.6</v>
      </c>
      <c r="BL51">
        <v>0.4</v>
      </c>
      <c r="BM51">
        <v>2.6</v>
      </c>
      <c r="BN51">
        <v>0.5</v>
      </c>
      <c r="BO51">
        <v>1.3</v>
      </c>
      <c r="BP51">
        <v>0.2</v>
      </c>
      <c r="BQ51">
        <v>1.3</v>
      </c>
      <c r="BR51">
        <v>0.2</v>
      </c>
      <c r="BS51">
        <v>1.97</v>
      </c>
      <c r="BT51">
        <v>54.2</v>
      </c>
      <c r="BU51">
        <v>141.6</v>
      </c>
      <c r="BV51">
        <v>0.2</v>
      </c>
      <c r="BW51">
        <v>3.38</v>
      </c>
      <c r="BX51">
        <v>16.5</v>
      </c>
      <c r="BY51">
        <v>18.43</v>
      </c>
      <c r="BZ51">
        <v>0.03</v>
      </c>
      <c r="CA51" t="s">
        <v>739</v>
      </c>
      <c r="CB51">
        <v>0.5</v>
      </c>
      <c r="CC51">
        <v>1.01</v>
      </c>
      <c r="CD51">
        <v>1.33</v>
      </c>
      <c r="CE51" s="1"/>
    </row>
    <row r="52" spans="1:83" ht="15" x14ac:dyDescent="0.25">
      <c r="A52" s="1">
        <v>2367250</v>
      </c>
      <c r="B52" s="1" t="s">
        <v>173</v>
      </c>
      <c r="C52" s="1" t="s">
        <v>476</v>
      </c>
      <c r="D52" s="1">
        <v>235</v>
      </c>
      <c r="E52" s="1">
        <v>71.628</v>
      </c>
      <c r="F52" s="1">
        <v>240</v>
      </c>
      <c r="G52" s="1">
        <v>73.152000000000001</v>
      </c>
      <c r="H52" s="1">
        <f>Samples[[#This Row],[to_m]]-Samples[[#This Row],[from_m]]</f>
        <v>1.5240000000000009</v>
      </c>
      <c r="I52" s="1" t="s">
        <v>477</v>
      </c>
      <c r="J52" s="1" t="s">
        <v>481</v>
      </c>
      <c r="K52" s="1">
        <v>18</v>
      </c>
      <c r="L52" s="1" t="s">
        <v>484</v>
      </c>
      <c r="M52" s="1" t="s">
        <v>8</v>
      </c>
      <c r="N52" s="1" t="s">
        <v>8</v>
      </c>
      <c r="O52" s="1" t="s">
        <v>8</v>
      </c>
      <c r="P52" s="1" t="s">
        <v>8</v>
      </c>
      <c r="Q52" t="s">
        <v>749</v>
      </c>
      <c r="R52">
        <v>2367250</v>
      </c>
      <c r="S52">
        <v>9.0999999999999998E-2</v>
      </c>
      <c r="T52" s="1"/>
      <c r="U52" s="1"/>
      <c r="V52">
        <v>2.4900000000000002</v>
      </c>
      <c r="W52">
        <v>9.0999999999999998E-2</v>
      </c>
      <c r="X52">
        <v>5.85</v>
      </c>
      <c r="Y52">
        <v>12.3</v>
      </c>
      <c r="Z52">
        <v>32.090000000000003</v>
      </c>
      <c r="AA52">
        <v>51.8</v>
      </c>
      <c r="AB52">
        <v>279</v>
      </c>
      <c r="AC52">
        <v>7.8</v>
      </c>
      <c r="AD52">
        <v>9.1999999999999993</v>
      </c>
      <c r="AE52">
        <v>261</v>
      </c>
      <c r="AF52">
        <v>3.23</v>
      </c>
      <c r="AG52">
        <v>27.3</v>
      </c>
      <c r="AH52">
        <v>6.4</v>
      </c>
      <c r="AI52">
        <v>11.9</v>
      </c>
      <c r="AJ52">
        <v>606</v>
      </c>
      <c r="AK52">
        <v>0.54</v>
      </c>
      <c r="AL52">
        <v>1.93</v>
      </c>
      <c r="AM52">
        <v>1.75</v>
      </c>
      <c r="AN52">
        <v>61</v>
      </c>
      <c r="AO52">
        <v>1.98</v>
      </c>
      <c r="AP52">
        <v>8.6999999999999994E-2</v>
      </c>
      <c r="AQ52">
        <v>37.299999999999997</v>
      </c>
      <c r="AR52">
        <v>27</v>
      </c>
      <c r="AS52">
        <v>0.82</v>
      </c>
      <c r="AT52">
        <v>93</v>
      </c>
      <c r="AU52">
        <v>0.17199999999999999</v>
      </c>
      <c r="AV52">
        <v>8.02</v>
      </c>
      <c r="AW52">
        <v>2.9689999999999999</v>
      </c>
      <c r="AX52">
        <v>3.06</v>
      </c>
      <c r="AY52">
        <v>7.4</v>
      </c>
      <c r="AZ52">
        <v>67.7</v>
      </c>
      <c r="BA52">
        <v>1.1000000000000001</v>
      </c>
      <c r="BB52">
        <v>3</v>
      </c>
      <c r="BC52">
        <v>6.6</v>
      </c>
      <c r="BD52">
        <v>1.95</v>
      </c>
      <c r="BE52">
        <v>16.100000000000001</v>
      </c>
      <c r="BF52">
        <v>69.97</v>
      </c>
      <c r="BG52">
        <v>7.6</v>
      </c>
      <c r="BH52">
        <v>28.6</v>
      </c>
      <c r="BI52">
        <v>5</v>
      </c>
      <c r="BJ52">
        <v>1.2</v>
      </c>
      <c r="BK52">
        <v>3.9</v>
      </c>
      <c r="BL52">
        <v>0.5</v>
      </c>
      <c r="BM52">
        <v>2.9</v>
      </c>
      <c r="BN52">
        <v>0.5</v>
      </c>
      <c r="BO52">
        <v>1.5</v>
      </c>
      <c r="BP52">
        <v>0.2</v>
      </c>
      <c r="BQ52">
        <v>1.4</v>
      </c>
      <c r="BR52">
        <v>0.2</v>
      </c>
      <c r="BS52">
        <v>1.84</v>
      </c>
      <c r="BT52">
        <v>51.5</v>
      </c>
      <c r="BU52">
        <v>143.4</v>
      </c>
      <c r="BV52">
        <v>0.3</v>
      </c>
      <c r="BW52">
        <v>3.75</v>
      </c>
      <c r="BX52">
        <v>18.399999999999999</v>
      </c>
      <c r="BY52">
        <v>18.57</v>
      </c>
      <c r="BZ52">
        <v>0.03</v>
      </c>
      <c r="CA52" t="s">
        <v>739</v>
      </c>
      <c r="CB52">
        <v>0.5</v>
      </c>
      <c r="CC52">
        <v>1.06</v>
      </c>
      <c r="CD52">
        <v>1.3</v>
      </c>
      <c r="CE52" s="1"/>
    </row>
    <row r="53" spans="1:83" ht="15" x14ac:dyDescent="0.25">
      <c r="A53" s="1">
        <v>2367251</v>
      </c>
      <c r="B53" s="1" t="s">
        <v>173</v>
      </c>
      <c r="C53" s="1" t="s">
        <v>476</v>
      </c>
      <c r="D53" s="1">
        <v>240</v>
      </c>
      <c r="E53" s="1">
        <v>73.152000000000001</v>
      </c>
      <c r="F53" s="1">
        <v>245</v>
      </c>
      <c r="G53" s="1">
        <v>74.676000000000002</v>
      </c>
      <c r="H53" s="1">
        <f>Samples[[#This Row],[to_m]]-Samples[[#This Row],[from_m]]</f>
        <v>1.5240000000000009</v>
      </c>
      <c r="I53" s="1" t="s">
        <v>477</v>
      </c>
      <c r="J53" s="1" t="s">
        <v>481</v>
      </c>
      <c r="K53" s="1">
        <v>18</v>
      </c>
      <c r="L53" s="1" t="s">
        <v>484</v>
      </c>
      <c r="M53" s="1" t="s">
        <v>8</v>
      </c>
      <c r="N53" s="1" t="s">
        <v>8</v>
      </c>
      <c r="O53" s="1" t="s">
        <v>8</v>
      </c>
      <c r="P53" s="1" t="s">
        <v>8</v>
      </c>
      <c r="Q53" t="s">
        <v>749</v>
      </c>
      <c r="R53">
        <v>2367251</v>
      </c>
      <c r="S53" s="6">
        <v>0.111</v>
      </c>
      <c r="T53" s="1"/>
      <c r="U53" s="1"/>
      <c r="V53">
        <v>2.78</v>
      </c>
      <c r="W53" s="6">
        <v>0.111</v>
      </c>
      <c r="X53">
        <v>7.56</v>
      </c>
      <c r="Y53">
        <v>16.5</v>
      </c>
      <c r="Z53">
        <v>60.04</v>
      </c>
      <c r="AA53">
        <v>76.2</v>
      </c>
      <c r="AB53">
        <v>329</v>
      </c>
      <c r="AC53">
        <v>8.6</v>
      </c>
      <c r="AD53">
        <v>9.1</v>
      </c>
      <c r="AE53">
        <v>230</v>
      </c>
      <c r="AF53">
        <v>3.36</v>
      </c>
      <c r="AG53">
        <v>29.7</v>
      </c>
      <c r="AH53">
        <v>6.3</v>
      </c>
      <c r="AI53">
        <v>10.8</v>
      </c>
      <c r="AJ53">
        <v>584</v>
      </c>
      <c r="AK53">
        <v>0.92</v>
      </c>
      <c r="AL53">
        <v>1.64</v>
      </c>
      <c r="AM53">
        <v>1.86</v>
      </c>
      <c r="AN53">
        <v>62</v>
      </c>
      <c r="AO53">
        <v>1.78</v>
      </c>
      <c r="AP53">
        <v>8.7999999999999995E-2</v>
      </c>
      <c r="AQ53">
        <v>41.5</v>
      </c>
      <c r="AR53">
        <v>27</v>
      </c>
      <c r="AS53">
        <v>0.82</v>
      </c>
      <c r="AT53">
        <v>204</v>
      </c>
      <c r="AU53">
        <v>0.17399999999999999</v>
      </c>
      <c r="AV53">
        <v>8.3800000000000008</v>
      </c>
      <c r="AW53">
        <v>3.024</v>
      </c>
      <c r="AX53">
        <v>3.18</v>
      </c>
      <c r="AY53">
        <v>6.4</v>
      </c>
      <c r="AZ53">
        <v>66.3</v>
      </c>
      <c r="BA53">
        <v>1</v>
      </c>
      <c r="BB53">
        <v>3</v>
      </c>
      <c r="BC53">
        <v>6.7</v>
      </c>
      <c r="BD53">
        <v>1.98</v>
      </c>
      <c r="BE53">
        <v>15.7</v>
      </c>
      <c r="BF53">
        <v>74.22</v>
      </c>
      <c r="BG53">
        <v>7.8</v>
      </c>
      <c r="BH53">
        <v>29.2</v>
      </c>
      <c r="BI53">
        <v>5.0999999999999996</v>
      </c>
      <c r="BJ53">
        <v>1.2</v>
      </c>
      <c r="BK53">
        <v>4</v>
      </c>
      <c r="BL53">
        <v>0.5</v>
      </c>
      <c r="BM53">
        <v>2.9</v>
      </c>
      <c r="BN53">
        <v>0.5</v>
      </c>
      <c r="BO53">
        <v>1.5</v>
      </c>
      <c r="BP53">
        <v>0.2</v>
      </c>
      <c r="BQ53">
        <v>1.4</v>
      </c>
      <c r="BR53">
        <v>0.2</v>
      </c>
      <c r="BS53">
        <v>1.86</v>
      </c>
      <c r="BT53">
        <v>55.1</v>
      </c>
      <c r="BU53">
        <v>150.69999999999999</v>
      </c>
      <c r="BV53">
        <v>0.3</v>
      </c>
      <c r="BW53">
        <v>4.03</v>
      </c>
      <c r="BX53">
        <v>14</v>
      </c>
      <c r="BY53">
        <v>18.5</v>
      </c>
      <c r="BZ53">
        <v>0.03</v>
      </c>
      <c r="CA53" t="s">
        <v>739</v>
      </c>
      <c r="CB53">
        <v>0.5</v>
      </c>
      <c r="CC53">
        <v>1.26</v>
      </c>
      <c r="CD53">
        <v>1.45</v>
      </c>
      <c r="CE53" s="1"/>
    </row>
    <row r="54" spans="1:83" ht="15" x14ac:dyDescent="0.25">
      <c r="A54" s="1">
        <v>2367252</v>
      </c>
      <c r="B54" s="1" t="s">
        <v>173</v>
      </c>
      <c r="C54" s="1" t="s">
        <v>476</v>
      </c>
      <c r="D54" s="1">
        <v>245</v>
      </c>
      <c r="E54" s="1">
        <v>74.676000000000002</v>
      </c>
      <c r="F54" s="1">
        <v>250</v>
      </c>
      <c r="G54" s="1">
        <v>76.2</v>
      </c>
      <c r="H54" s="1">
        <f>Samples[[#This Row],[to_m]]-Samples[[#This Row],[from_m]]</f>
        <v>1.5240000000000009</v>
      </c>
      <c r="I54" s="1" t="s">
        <v>477</v>
      </c>
      <c r="J54" s="1" t="s">
        <v>481</v>
      </c>
      <c r="K54" s="1">
        <v>18</v>
      </c>
      <c r="L54" s="1" t="s">
        <v>484</v>
      </c>
      <c r="M54" s="1" t="s">
        <v>8</v>
      </c>
      <c r="N54" s="1" t="s">
        <v>8</v>
      </c>
      <c r="O54" s="1" t="s">
        <v>8</v>
      </c>
      <c r="P54" s="1" t="s">
        <v>8</v>
      </c>
      <c r="Q54" t="s">
        <v>749</v>
      </c>
      <c r="R54">
        <v>2367252</v>
      </c>
      <c r="S54">
        <v>7.9000000000000001E-2</v>
      </c>
      <c r="T54" s="1"/>
      <c r="U54" s="1"/>
      <c r="V54">
        <v>2.66</v>
      </c>
      <c r="W54">
        <v>7.9000000000000001E-2</v>
      </c>
      <c r="X54">
        <v>4.1100000000000003</v>
      </c>
      <c r="Y54">
        <v>7.3</v>
      </c>
      <c r="Z54">
        <v>23.84</v>
      </c>
      <c r="AA54">
        <v>37.4</v>
      </c>
      <c r="AB54">
        <v>122</v>
      </c>
      <c r="AC54">
        <v>5.9</v>
      </c>
      <c r="AD54">
        <v>7.1</v>
      </c>
      <c r="AE54">
        <v>256</v>
      </c>
      <c r="AF54">
        <v>2.34</v>
      </c>
      <c r="AG54">
        <v>14.9</v>
      </c>
      <c r="AH54">
        <v>5.9</v>
      </c>
      <c r="AI54">
        <v>13.7</v>
      </c>
      <c r="AJ54">
        <v>705</v>
      </c>
      <c r="AK54">
        <v>0.38</v>
      </c>
      <c r="AL54">
        <v>2.17</v>
      </c>
      <c r="AM54">
        <v>1.68</v>
      </c>
      <c r="AN54">
        <v>47</v>
      </c>
      <c r="AO54">
        <v>1.7</v>
      </c>
      <c r="AP54">
        <v>0.10100000000000001</v>
      </c>
      <c r="AQ54">
        <v>39.9</v>
      </c>
      <c r="AR54">
        <v>13</v>
      </c>
      <c r="AS54">
        <v>0.62</v>
      </c>
      <c r="AT54">
        <v>139</v>
      </c>
      <c r="AU54">
        <v>0.185</v>
      </c>
      <c r="AV54">
        <v>8.44</v>
      </c>
      <c r="AW54">
        <v>2.8620000000000001</v>
      </c>
      <c r="AX54">
        <v>3.92</v>
      </c>
      <c r="AY54">
        <v>20.7</v>
      </c>
      <c r="AZ54">
        <v>56.4</v>
      </c>
      <c r="BA54">
        <v>1.1000000000000001</v>
      </c>
      <c r="BB54">
        <v>3</v>
      </c>
      <c r="BC54">
        <v>4.7</v>
      </c>
      <c r="BD54">
        <v>1.24</v>
      </c>
      <c r="BE54">
        <v>16.600000000000001</v>
      </c>
      <c r="BF54">
        <v>75.13</v>
      </c>
      <c r="BG54">
        <v>8.6</v>
      </c>
      <c r="BH54">
        <v>31.5</v>
      </c>
      <c r="BI54">
        <v>5.7</v>
      </c>
      <c r="BJ54">
        <v>1.4</v>
      </c>
      <c r="BK54">
        <v>4.4000000000000004</v>
      </c>
      <c r="BL54">
        <v>0.6</v>
      </c>
      <c r="BM54">
        <v>3.2</v>
      </c>
      <c r="BN54">
        <v>0.6</v>
      </c>
      <c r="BO54">
        <v>1.5</v>
      </c>
      <c r="BP54">
        <v>0.2</v>
      </c>
      <c r="BQ54">
        <v>1.4</v>
      </c>
      <c r="BR54">
        <v>0.2</v>
      </c>
      <c r="BS54">
        <v>1.66</v>
      </c>
      <c r="BT54">
        <v>46.8</v>
      </c>
      <c r="BU54">
        <v>177.2</v>
      </c>
      <c r="BV54">
        <v>0.3</v>
      </c>
      <c r="BW54">
        <v>5.78</v>
      </c>
      <c r="BX54">
        <v>11.3</v>
      </c>
      <c r="BY54">
        <v>18.63</v>
      </c>
      <c r="BZ54">
        <v>0.02</v>
      </c>
      <c r="CA54" t="s">
        <v>739</v>
      </c>
      <c r="CB54">
        <v>0.5</v>
      </c>
      <c r="CC54">
        <v>0.91</v>
      </c>
      <c r="CD54">
        <v>1.67</v>
      </c>
      <c r="CE54" s="1"/>
    </row>
    <row r="55" spans="1:83" ht="15" x14ac:dyDescent="0.25">
      <c r="A55" s="1">
        <v>2367253</v>
      </c>
      <c r="B55" s="1" t="s">
        <v>173</v>
      </c>
      <c r="C55" s="1" t="s">
        <v>476</v>
      </c>
      <c r="D55" s="1">
        <v>250</v>
      </c>
      <c r="E55" s="1">
        <v>76.2</v>
      </c>
      <c r="F55" s="1">
        <v>255</v>
      </c>
      <c r="G55" s="1">
        <v>77.724000000000004</v>
      </c>
      <c r="H55" s="1">
        <f>Samples[[#This Row],[to_m]]-Samples[[#This Row],[from_m]]</f>
        <v>1.5240000000000009</v>
      </c>
      <c r="I55" s="1" t="s">
        <v>477</v>
      </c>
      <c r="J55" s="1" t="s">
        <v>481</v>
      </c>
      <c r="K55" s="1">
        <v>18</v>
      </c>
      <c r="L55" s="1" t="s">
        <v>484</v>
      </c>
      <c r="M55" s="1" t="s">
        <v>8</v>
      </c>
      <c r="N55" s="1" t="s">
        <v>8</v>
      </c>
      <c r="O55" s="1" t="s">
        <v>8</v>
      </c>
      <c r="P55" s="1" t="s">
        <v>8</v>
      </c>
      <c r="Q55" t="s">
        <v>749</v>
      </c>
      <c r="R55">
        <v>2367253</v>
      </c>
      <c r="S55">
        <v>8.6999999999999994E-2</v>
      </c>
      <c r="T55" s="1"/>
      <c r="U55" s="1"/>
      <c r="V55">
        <v>2.89</v>
      </c>
      <c r="W55">
        <v>8.6999999999999994E-2</v>
      </c>
      <c r="X55">
        <v>6.13</v>
      </c>
      <c r="Y55">
        <v>13.4</v>
      </c>
      <c r="Z55">
        <v>38.869999999999997</v>
      </c>
      <c r="AA55">
        <v>56.4</v>
      </c>
      <c r="AB55">
        <v>361</v>
      </c>
      <c r="AC55">
        <v>7.1</v>
      </c>
      <c r="AD55">
        <v>7.2</v>
      </c>
      <c r="AE55">
        <v>257</v>
      </c>
      <c r="AF55">
        <v>3.08</v>
      </c>
      <c r="AG55">
        <v>44</v>
      </c>
      <c r="AH55">
        <v>6.4</v>
      </c>
      <c r="AI55">
        <v>12</v>
      </c>
      <c r="AJ55">
        <v>690</v>
      </c>
      <c r="AK55">
        <v>0.64</v>
      </c>
      <c r="AL55">
        <v>1.89</v>
      </c>
      <c r="AM55">
        <v>1.85</v>
      </c>
      <c r="AN55">
        <v>51</v>
      </c>
      <c r="AO55">
        <v>1.83</v>
      </c>
      <c r="AP55">
        <v>9.6000000000000002E-2</v>
      </c>
      <c r="AQ55">
        <v>32.1</v>
      </c>
      <c r="AR55">
        <v>20</v>
      </c>
      <c r="AS55">
        <v>0.68</v>
      </c>
      <c r="AT55">
        <v>74</v>
      </c>
      <c r="AU55">
        <v>0.16800000000000001</v>
      </c>
      <c r="AV55">
        <v>7.93</v>
      </c>
      <c r="AW55">
        <v>2.7959999999999998</v>
      </c>
      <c r="AX55">
        <v>3.31</v>
      </c>
      <c r="AY55">
        <v>7.8</v>
      </c>
      <c r="AZ55">
        <v>58.3</v>
      </c>
      <c r="BA55">
        <v>1</v>
      </c>
      <c r="BB55">
        <v>3</v>
      </c>
      <c r="BC55">
        <v>5.3</v>
      </c>
      <c r="BD55">
        <v>1.88</v>
      </c>
      <c r="BE55">
        <v>14.2</v>
      </c>
      <c r="BF55">
        <v>63.47</v>
      </c>
      <c r="BG55">
        <v>6.9</v>
      </c>
      <c r="BH55">
        <v>26.4</v>
      </c>
      <c r="BI55">
        <v>4.8</v>
      </c>
      <c r="BJ55">
        <v>1.2</v>
      </c>
      <c r="BK55">
        <v>3.8</v>
      </c>
      <c r="BL55">
        <v>0.5</v>
      </c>
      <c r="BM55">
        <v>2.7</v>
      </c>
      <c r="BN55">
        <v>0.5</v>
      </c>
      <c r="BO55">
        <v>1.3</v>
      </c>
      <c r="BP55">
        <v>0.2</v>
      </c>
      <c r="BQ55">
        <v>1.2</v>
      </c>
      <c r="BR55">
        <v>0.2</v>
      </c>
      <c r="BS55">
        <v>1.66</v>
      </c>
      <c r="BT55">
        <v>46.5</v>
      </c>
      <c r="BU55">
        <v>146.30000000000001</v>
      </c>
      <c r="BV55">
        <v>0.3</v>
      </c>
      <c r="BW55">
        <v>4.51</v>
      </c>
      <c r="BX55">
        <v>13.1</v>
      </c>
      <c r="BY55">
        <v>18.63</v>
      </c>
      <c r="BZ55">
        <v>0.03</v>
      </c>
      <c r="CA55" t="s">
        <v>739</v>
      </c>
      <c r="CB55">
        <v>0.5</v>
      </c>
      <c r="CC55">
        <v>0.91</v>
      </c>
      <c r="CD55">
        <v>1.66</v>
      </c>
      <c r="CE55" s="1"/>
    </row>
    <row r="56" spans="1:83" ht="15" x14ac:dyDescent="0.25">
      <c r="A56" s="1">
        <v>2367254</v>
      </c>
      <c r="B56" s="1" t="s">
        <v>173</v>
      </c>
      <c r="C56" s="1" t="s">
        <v>476</v>
      </c>
      <c r="D56" s="1">
        <v>255</v>
      </c>
      <c r="E56" s="1">
        <v>77.724000000000004</v>
      </c>
      <c r="F56" s="1">
        <v>260</v>
      </c>
      <c r="G56" s="1">
        <v>79.248000000000005</v>
      </c>
      <c r="H56" s="1">
        <f>Samples[[#This Row],[to_m]]-Samples[[#This Row],[from_m]]</f>
        <v>1.5240000000000009</v>
      </c>
      <c r="I56" s="1" t="s">
        <v>477</v>
      </c>
      <c r="J56" s="1" t="s">
        <v>481</v>
      </c>
      <c r="K56" s="1">
        <v>18</v>
      </c>
      <c r="L56" s="1" t="s">
        <v>484</v>
      </c>
      <c r="M56" s="1" t="s">
        <v>8</v>
      </c>
      <c r="N56" s="1" t="s">
        <v>8</v>
      </c>
      <c r="O56" s="1" t="s">
        <v>8</v>
      </c>
      <c r="P56" s="1" t="s">
        <v>8</v>
      </c>
      <c r="Q56" t="s">
        <v>749</v>
      </c>
      <c r="R56">
        <v>2367254</v>
      </c>
      <c r="S56">
        <v>9.1999999999999998E-2</v>
      </c>
      <c r="T56" s="1"/>
      <c r="U56" s="1"/>
      <c r="V56">
        <v>2.64</v>
      </c>
      <c r="W56">
        <v>9.1999999999999998E-2</v>
      </c>
      <c r="X56">
        <v>6.72</v>
      </c>
      <c r="Y56">
        <v>9.5</v>
      </c>
      <c r="Z56">
        <v>58.32</v>
      </c>
      <c r="AA56">
        <v>76.8</v>
      </c>
      <c r="AB56">
        <v>384</v>
      </c>
      <c r="AC56">
        <v>5.5</v>
      </c>
      <c r="AD56">
        <v>5.9</v>
      </c>
      <c r="AE56">
        <v>299</v>
      </c>
      <c r="AF56">
        <v>2.67</v>
      </c>
      <c r="AG56">
        <v>31.1</v>
      </c>
      <c r="AH56">
        <v>5.9</v>
      </c>
      <c r="AI56">
        <v>12.5</v>
      </c>
      <c r="AJ56">
        <v>729</v>
      </c>
      <c r="AK56">
        <v>0.93</v>
      </c>
      <c r="AL56">
        <v>1.6</v>
      </c>
      <c r="AM56">
        <v>2.27</v>
      </c>
      <c r="AN56">
        <v>44</v>
      </c>
      <c r="AO56">
        <v>1.82</v>
      </c>
      <c r="AP56">
        <v>9.9000000000000005E-2</v>
      </c>
      <c r="AQ56">
        <v>30.3</v>
      </c>
      <c r="AR56">
        <v>15</v>
      </c>
      <c r="AS56">
        <v>0.55000000000000004</v>
      </c>
      <c r="AT56">
        <v>78</v>
      </c>
      <c r="AU56">
        <v>0.17699999999999999</v>
      </c>
      <c r="AV56">
        <v>8.02</v>
      </c>
      <c r="AW56">
        <v>2.9729999999999999</v>
      </c>
      <c r="AX56">
        <v>3.17</v>
      </c>
      <c r="AY56">
        <v>8.4</v>
      </c>
      <c r="AZ56">
        <v>53.8</v>
      </c>
      <c r="BA56">
        <v>1.1000000000000001</v>
      </c>
      <c r="BB56">
        <v>3</v>
      </c>
      <c r="BC56">
        <v>4.3</v>
      </c>
      <c r="BD56">
        <v>1.6</v>
      </c>
      <c r="BE56">
        <v>13.1</v>
      </c>
      <c r="BF56">
        <v>60.81</v>
      </c>
      <c r="BG56">
        <v>6.6</v>
      </c>
      <c r="BH56">
        <v>25.3</v>
      </c>
      <c r="BI56">
        <v>4.5</v>
      </c>
      <c r="BJ56">
        <v>1.1000000000000001</v>
      </c>
      <c r="BK56">
        <v>3.5</v>
      </c>
      <c r="BL56">
        <v>0.5</v>
      </c>
      <c r="BM56">
        <v>2.5</v>
      </c>
      <c r="BN56">
        <v>0.5</v>
      </c>
      <c r="BO56">
        <v>1.2</v>
      </c>
      <c r="BP56">
        <v>0.2</v>
      </c>
      <c r="BQ56">
        <v>1.1000000000000001</v>
      </c>
      <c r="BR56">
        <v>0.2</v>
      </c>
      <c r="BS56">
        <v>1.56</v>
      </c>
      <c r="BT56">
        <v>50.1</v>
      </c>
      <c r="BU56">
        <v>135.5</v>
      </c>
      <c r="BV56">
        <v>0.4</v>
      </c>
      <c r="BW56">
        <v>6.42</v>
      </c>
      <c r="BX56">
        <v>17</v>
      </c>
      <c r="BY56">
        <v>18.86</v>
      </c>
      <c r="BZ56">
        <v>0.03</v>
      </c>
      <c r="CA56" t="s">
        <v>739</v>
      </c>
      <c r="CB56" t="s">
        <v>750</v>
      </c>
      <c r="CC56">
        <v>1.1000000000000001</v>
      </c>
      <c r="CD56">
        <v>1.69</v>
      </c>
      <c r="CE56" s="1"/>
    </row>
    <row r="57" spans="1:83" ht="15" x14ac:dyDescent="0.25">
      <c r="A57" s="1">
        <v>2367255</v>
      </c>
      <c r="B57" s="1" t="s">
        <v>173</v>
      </c>
      <c r="C57" s="1" t="s">
        <v>476</v>
      </c>
      <c r="D57" s="1">
        <v>260</v>
      </c>
      <c r="E57" s="1">
        <v>79.248000000000005</v>
      </c>
      <c r="F57" s="1">
        <v>265</v>
      </c>
      <c r="G57" s="1">
        <v>80.772000000000006</v>
      </c>
      <c r="H57" s="1">
        <f>Samples[[#This Row],[to_m]]-Samples[[#This Row],[from_m]]</f>
        <v>1.5240000000000009</v>
      </c>
      <c r="I57" s="1" t="s">
        <v>477</v>
      </c>
      <c r="J57" s="1" t="s">
        <v>481</v>
      </c>
      <c r="K57" s="1">
        <v>16</v>
      </c>
      <c r="L57" s="1" t="s">
        <v>484</v>
      </c>
      <c r="M57" s="1" t="s">
        <v>8</v>
      </c>
      <c r="N57" s="1" t="s">
        <v>8</v>
      </c>
      <c r="O57" s="1" t="s">
        <v>8</v>
      </c>
      <c r="P57" s="1" t="s">
        <v>8</v>
      </c>
      <c r="Q57" t="s">
        <v>749</v>
      </c>
      <c r="R57">
        <v>2367255</v>
      </c>
      <c r="S57" s="6">
        <v>0.13500000000000001</v>
      </c>
      <c r="T57" s="1"/>
      <c r="U57" s="1"/>
      <c r="V57">
        <v>2.6</v>
      </c>
      <c r="W57" s="6">
        <v>0.13500000000000001</v>
      </c>
      <c r="X57">
        <v>5.54</v>
      </c>
      <c r="Y57">
        <v>25.7</v>
      </c>
      <c r="Z57">
        <v>49.22</v>
      </c>
      <c r="AA57">
        <v>67.3</v>
      </c>
      <c r="AB57">
        <v>324</v>
      </c>
      <c r="AC57">
        <v>5.7</v>
      </c>
      <c r="AD57">
        <v>7.1</v>
      </c>
      <c r="AE57">
        <v>321</v>
      </c>
      <c r="AF57">
        <v>3.05</v>
      </c>
      <c r="AG57">
        <v>35.799999999999997</v>
      </c>
      <c r="AH57">
        <v>5.9</v>
      </c>
      <c r="AI57">
        <v>12.2</v>
      </c>
      <c r="AJ57">
        <v>769</v>
      </c>
      <c r="AK57">
        <v>0.75</v>
      </c>
      <c r="AL57">
        <v>2.31</v>
      </c>
      <c r="AM57">
        <v>2.83</v>
      </c>
      <c r="AN57">
        <v>44</v>
      </c>
      <c r="AO57">
        <v>1.94</v>
      </c>
      <c r="AP57">
        <v>0.10100000000000001</v>
      </c>
      <c r="AQ57">
        <v>31.6</v>
      </c>
      <c r="AR57">
        <v>15</v>
      </c>
      <c r="AS57">
        <v>0.57999999999999996</v>
      </c>
      <c r="AT57">
        <v>75</v>
      </c>
      <c r="AU57">
        <v>0.184</v>
      </c>
      <c r="AV57">
        <v>8.08</v>
      </c>
      <c r="AW57">
        <v>2.9329999999999998</v>
      </c>
      <c r="AX57">
        <v>2.98</v>
      </c>
      <c r="AY57">
        <v>10.5</v>
      </c>
      <c r="AZ57">
        <v>55.7</v>
      </c>
      <c r="BA57">
        <v>1.1000000000000001</v>
      </c>
      <c r="BB57">
        <v>3</v>
      </c>
      <c r="BC57">
        <v>4.3</v>
      </c>
      <c r="BD57">
        <v>1.84</v>
      </c>
      <c r="BE57">
        <v>13.2</v>
      </c>
      <c r="BF57">
        <v>63.45</v>
      </c>
      <c r="BG57">
        <v>7</v>
      </c>
      <c r="BH57">
        <v>26.7</v>
      </c>
      <c r="BI57">
        <v>4.7</v>
      </c>
      <c r="BJ57">
        <v>1.1000000000000001</v>
      </c>
      <c r="BK57">
        <v>3.6</v>
      </c>
      <c r="BL57">
        <v>0.5</v>
      </c>
      <c r="BM57">
        <v>2.5</v>
      </c>
      <c r="BN57">
        <v>0.4</v>
      </c>
      <c r="BO57">
        <v>1.2</v>
      </c>
      <c r="BP57">
        <v>0.2</v>
      </c>
      <c r="BQ57">
        <v>1.1000000000000001</v>
      </c>
      <c r="BR57">
        <v>0.2</v>
      </c>
      <c r="BS57">
        <v>1.68</v>
      </c>
      <c r="BT57">
        <v>50.2</v>
      </c>
      <c r="BU57">
        <v>129.4</v>
      </c>
      <c r="BV57">
        <v>0.4</v>
      </c>
      <c r="BW57">
        <v>6.28</v>
      </c>
      <c r="BX57">
        <v>22.6</v>
      </c>
      <c r="BY57">
        <v>18.98</v>
      </c>
      <c r="BZ57">
        <v>0.03</v>
      </c>
      <c r="CA57" t="s">
        <v>739</v>
      </c>
      <c r="CB57">
        <v>0.4</v>
      </c>
      <c r="CC57">
        <v>1.28</v>
      </c>
      <c r="CD57">
        <v>1.84</v>
      </c>
      <c r="CE57" s="1"/>
    </row>
    <row r="58" spans="1:83" ht="15" x14ac:dyDescent="0.25">
      <c r="A58" s="1">
        <v>2367256</v>
      </c>
      <c r="B58" s="1" t="s">
        <v>173</v>
      </c>
      <c r="C58" s="1" t="s">
        <v>476</v>
      </c>
      <c r="D58" s="1">
        <v>265</v>
      </c>
      <c r="E58" s="1">
        <v>80.772000000000006</v>
      </c>
      <c r="F58" s="1">
        <v>270</v>
      </c>
      <c r="G58" s="1">
        <v>82.296000000000006</v>
      </c>
      <c r="H58" s="1">
        <f>Samples[[#This Row],[to_m]]-Samples[[#This Row],[from_m]]</f>
        <v>1.5240000000000009</v>
      </c>
      <c r="I58" s="1" t="s">
        <v>477</v>
      </c>
      <c r="J58" s="1" t="s">
        <v>481</v>
      </c>
      <c r="K58" s="1">
        <v>16</v>
      </c>
      <c r="L58" s="1" t="s">
        <v>484</v>
      </c>
      <c r="M58" s="1" t="s">
        <v>8</v>
      </c>
      <c r="N58" s="1" t="s">
        <v>8</v>
      </c>
      <c r="O58" s="1" t="s">
        <v>8</v>
      </c>
      <c r="P58" s="1" t="s">
        <v>8</v>
      </c>
      <c r="Q58" t="s">
        <v>749</v>
      </c>
      <c r="R58">
        <v>2367256</v>
      </c>
      <c r="S58">
        <v>7.4999999999999997E-2</v>
      </c>
      <c r="T58" s="1"/>
      <c r="U58" s="1"/>
      <c r="V58">
        <v>2.52</v>
      </c>
      <c r="W58">
        <v>7.4999999999999997E-2</v>
      </c>
      <c r="X58">
        <v>6.65</v>
      </c>
      <c r="Y58">
        <v>33.200000000000003</v>
      </c>
      <c r="Z58">
        <v>46.99</v>
      </c>
      <c r="AA58">
        <v>57.4</v>
      </c>
      <c r="AB58">
        <v>271</v>
      </c>
      <c r="AC58">
        <v>5.4</v>
      </c>
      <c r="AD58">
        <v>4.8</v>
      </c>
      <c r="AE58">
        <v>251</v>
      </c>
      <c r="AF58">
        <v>2.59</v>
      </c>
      <c r="AG58">
        <v>21.1</v>
      </c>
      <c r="AH58">
        <v>7</v>
      </c>
      <c r="AI58">
        <v>12.9</v>
      </c>
      <c r="AJ58">
        <v>795</v>
      </c>
      <c r="AK58">
        <v>0.67</v>
      </c>
      <c r="AL58">
        <v>1.62</v>
      </c>
      <c r="AM58">
        <v>2.12</v>
      </c>
      <c r="AN58">
        <v>49</v>
      </c>
      <c r="AO58">
        <v>1.88</v>
      </c>
      <c r="AP58">
        <v>0.105</v>
      </c>
      <c r="AQ58">
        <v>26.6</v>
      </c>
      <c r="AR58">
        <v>13</v>
      </c>
      <c r="AS58">
        <v>0.59</v>
      </c>
      <c r="AT58">
        <v>125</v>
      </c>
      <c r="AU58">
        <v>0.27600000000000002</v>
      </c>
      <c r="AV58">
        <v>8.26</v>
      </c>
      <c r="AW58">
        <v>3.0790000000000002</v>
      </c>
      <c r="AX58">
        <v>3.07</v>
      </c>
      <c r="AY58">
        <v>5.9</v>
      </c>
      <c r="AZ58">
        <v>56</v>
      </c>
      <c r="BA58">
        <v>1.9</v>
      </c>
      <c r="BB58">
        <v>3</v>
      </c>
      <c r="BC58">
        <v>4.5999999999999996</v>
      </c>
      <c r="BD58">
        <v>1.17</v>
      </c>
      <c r="BE58">
        <v>14.8</v>
      </c>
      <c r="BF58">
        <v>53.5</v>
      </c>
      <c r="BG58">
        <v>6.3</v>
      </c>
      <c r="BH58">
        <v>25.5</v>
      </c>
      <c r="BI58">
        <v>5.0999999999999996</v>
      </c>
      <c r="BJ58">
        <v>1.4</v>
      </c>
      <c r="BK58">
        <v>4.0999999999999996</v>
      </c>
      <c r="BL58">
        <v>0.5</v>
      </c>
      <c r="BM58">
        <v>2.9</v>
      </c>
      <c r="BN58">
        <v>0.5</v>
      </c>
      <c r="BO58">
        <v>1.4</v>
      </c>
      <c r="BP58">
        <v>0.2</v>
      </c>
      <c r="BQ58">
        <v>1.2</v>
      </c>
      <c r="BR58">
        <v>0.2</v>
      </c>
      <c r="BS58">
        <v>1.66</v>
      </c>
      <c r="BT58">
        <v>45.9</v>
      </c>
      <c r="BU58">
        <v>132</v>
      </c>
      <c r="BV58">
        <v>0.7</v>
      </c>
      <c r="BW58">
        <v>12.84</v>
      </c>
      <c r="BX58">
        <v>11.6</v>
      </c>
      <c r="BY58">
        <v>19.170000000000002</v>
      </c>
      <c r="BZ58">
        <v>0.03</v>
      </c>
      <c r="CA58" t="s">
        <v>739</v>
      </c>
      <c r="CB58">
        <v>0.5</v>
      </c>
      <c r="CC58">
        <v>1.52</v>
      </c>
      <c r="CD58">
        <v>1.9</v>
      </c>
      <c r="CE58" s="1"/>
    </row>
    <row r="59" spans="1:83" ht="15" x14ac:dyDescent="0.25">
      <c r="A59" s="1">
        <v>2367257</v>
      </c>
      <c r="B59" s="1" t="s">
        <v>173</v>
      </c>
      <c r="C59" s="1" t="s">
        <v>476</v>
      </c>
      <c r="D59" s="1">
        <v>270</v>
      </c>
      <c r="E59" s="1">
        <v>82.296000000000006</v>
      </c>
      <c r="F59" s="1">
        <v>275</v>
      </c>
      <c r="G59" s="1">
        <v>83.82</v>
      </c>
      <c r="H59" s="1">
        <f>Samples[[#This Row],[to_m]]-Samples[[#This Row],[from_m]]</f>
        <v>1.5239999999999867</v>
      </c>
      <c r="I59" s="1" t="s">
        <v>477</v>
      </c>
      <c r="J59" s="1" t="s">
        <v>481</v>
      </c>
      <c r="K59" s="1">
        <v>16</v>
      </c>
      <c r="L59" s="1" t="s">
        <v>484</v>
      </c>
      <c r="M59" s="1" t="s">
        <v>8</v>
      </c>
      <c r="N59" s="1" t="s">
        <v>8</v>
      </c>
      <c r="O59" s="1" t="s">
        <v>8</v>
      </c>
      <c r="P59" s="1" t="s">
        <v>8</v>
      </c>
      <c r="Q59" t="s">
        <v>749</v>
      </c>
      <c r="R59">
        <v>2367257</v>
      </c>
      <c r="S59">
        <v>7.8E-2</v>
      </c>
      <c r="T59" s="1"/>
      <c r="U59" s="1"/>
      <c r="V59">
        <v>2.73</v>
      </c>
      <c r="W59">
        <v>7.8E-2</v>
      </c>
      <c r="X59">
        <v>4.3</v>
      </c>
      <c r="Y59">
        <v>31.8</v>
      </c>
      <c r="Z59">
        <v>41.38</v>
      </c>
      <c r="AA59">
        <v>55.2</v>
      </c>
      <c r="AB59">
        <v>380</v>
      </c>
      <c r="AC59">
        <v>7.1</v>
      </c>
      <c r="AD59">
        <v>20.100000000000001</v>
      </c>
      <c r="AE59">
        <v>231</v>
      </c>
      <c r="AF59">
        <v>2.7</v>
      </c>
      <c r="AG59">
        <v>26.5</v>
      </c>
      <c r="AH59">
        <v>6.5</v>
      </c>
      <c r="AI59">
        <v>13</v>
      </c>
      <c r="AJ59">
        <v>796</v>
      </c>
      <c r="AK59">
        <v>0.59</v>
      </c>
      <c r="AL59">
        <v>1.69</v>
      </c>
      <c r="AM59">
        <v>1.46</v>
      </c>
      <c r="AN59">
        <v>50</v>
      </c>
      <c r="AO59">
        <v>1.99</v>
      </c>
      <c r="AP59">
        <v>0.10100000000000001</v>
      </c>
      <c r="AQ59">
        <v>44</v>
      </c>
      <c r="AR59">
        <v>16</v>
      </c>
      <c r="AS59">
        <v>0.64</v>
      </c>
      <c r="AT59">
        <v>148</v>
      </c>
      <c r="AU59">
        <v>0.29399999999999998</v>
      </c>
      <c r="AV59">
        <v>8.2899999999999991</v>
      </c>
      <c r="AW59">
        <v>3.0670000000000002</v>
      </c>
      <c r="AX59">
        <v>3.09</v>
      </c>
      <c r="AY59" t="s">
        <v>755</v>
      </c>
      <c r="AZ59">
        <v>55.9</v>
      </c>
      <c r="BA59">
        <v>2.2000000000000002</v>
      </c>
      <c r="BB59">
        <v>3</v>
      </c>
      <c r="BC59">
        <v>4.9000000000000004</v>
      </c>
      <c r="BD59">
        <v>1.08</v>
      </c>
      <c r="BE59">
        <v>15.8</v>
      </c>
      <c r="BF59">
        <v>85.87</v>
      </c>
      <c r="BG59">
        <v>9.6</v>
      </c>
      <c r="BH59">
        <v>33.700000000000003</v>
      </c>
      <c r="BI59">
        <v>5.9</v>
      </c>
      <c r="BJ59">
        <v>1.5</v>
      </c>
      <c r="BK59">
        <v>4.5</v>
      </c>
      <c r="BL59">
        <v>0.6</v>
      </c>
      <c r="BM59">
        <v>3.2</v>
      </c>
      <c r="BN59">
        <v>0.6</v>
      </c>
      <c r="BO59">
        <v>1.5</v>
      </c>
      <c r="BP59">
        <v>0.2</v>
      </c>
      <c r="BQ59">
        <v>1.4</v>
      </c>
      <c r="BR59">
        <v>0.2</v>
      </c>
      <c r="BS59">
        <v>1.73</v>
      </c>
      <c r="BT59">
        <v>43.7</v>
      </c>
      <c r="BU59">
        <v>132.80000000000001</v>
      </c>
      <c r="BV59">
        <v>0.8</v>
      </c>
      <c r="BW59">
        <v>13.93</v>
      </c>
      <c r="BX59">
        <v>13.6</v>
      </c>
      <c r="BY59">
        <v>19.23</v>
      </c>
      <c r="BZ59">
        <v>0.03</v>
      </c>
      <c r="CA59" t="s">
        <v>739</v>
      </c>
      <c r="CB59">
        <v>0.4</v>
      </c>
      <c r="CC59">
        <v>1.61</v>
      </c>
      <c r="CD59">
        <v>2.15</v>
      </c>
      <c r="CE59" s="1"/>
    </row>
    <row r="60" spans="1:83" ht="15" x14ac:dyDescent="0.25">
      <c r="A60" s="1">
        <v>2367258</v>
      </c>
      <c r="B60" s="1" t="s">
        <v>173</v>
      </c>
      <c r="C60" s="1" t="s">
        <v>476</v>
      </c>
      <c r="D60" s="1">
        <v>275</v>
      </c>
      <c r="E60" s="1">
        <v>83.82</v>
      </c>
      <c r="F60" s="1">
        <v>280</v>
      </c>
      <c r="G60" s="1">
        <v>85.343999999999994</v>
      </c>
      <c r="H60" s="1">
        <f>Samples[[#This Row],[to_m]]-Samples[[#This Row],[from_m]]</f>
        <v>1.5240000000000009</v>
      </c>
      <c r="I60" s="1" t="s">
        <v>477</v>
      </c>
      <c r="J60" s="1" t="s">
        <v>481</v>
      </c>
      <c r="K60" s="1">
        <v>16</v>
      </c>
      <c r="L60" s="1" t="s">
        <v>484</v>
      </c>
      <c r="M60" s="1" t="s">
        <v>8</v>
      </c>
      <c r="N60" s="1" t="s">
        <v>8</v>
      </c>
      <c r="O60" s="1" t="s">
        <v>8</v>
      </c>
      <c r="P60" s="1" t="s">
        <v>8</v>
      </c>
      <c r="Q60" t="s">
        <v>749</v>
      </c>
      <c r="R60">
        <v>2367258</v>
      </c>
      <c r="S60">
        <v>3.4000000000000002E-2</v>
      </c>
      <c r="T60" s="1"/>
      <c r="U60" s="1"/>
      <c r="V60">
        <v>2.56</v>
      </c>
      <c r="W60">
        <v>3.4000000000000002E-2</v>
      </c>
      <c r="X60">
        <v>6.44</v>
      </c>
      <c r="Y60">
        <v>48.7</v>
      </c>
      <c r="Z60">
        <v>43.47</v>
      </c>
      <c r="AA60">
        <v>57.1</v>
      </c>
      <c r="AB60">
        <v>277</v>
      </c>
      <c r="AC60">
        <v>7.4</v>
      </c>
      <c r="AD60">
        <v>16.899999999999999</v>
      </c>
      <c r="AE60">
        <v>289</v>
      </c>
      <c r="AF60">
        <v>2.9</v>
      </c>
      <c r="AG60">
        <v>24.4</v>
      </c>
      <c r="AH60">
        <v>6.4</v>
      </c>
      <c r="AI60">
        <v>12.6</v>
      </c>
      <c r="AJ60">
        <v>823</v>
      </c>
      <c r="AK60">
        <v>0.65</v>
      </c>
      <c r="AL60">
        <v>1.93</v>
      </c>
      <c r="AM60">
        <v>1.25</v>
      </c>
      <c r="AN60">
        <v>48</v>
      </c>
      <c r="AO60">
        <v>2.17</v>
      </c>
      <c r="AP60">
        <v>0.10199999999999999</v>
      </c>
      <c r="AQ60">
        <v>37.5</v>
      </c>
      <c r="AR60">
        <v>16</v>
      </c>
      <c r="AS60">
        <v>0.6</v>
      </c>
      <c r="AT60">
        <v>102</v>
      </c>
      <c r="AU60">
        <v>0.27100000000000002</v>
      </c>
      <c r="AV60">
        <v>8.1199999999999992</v>
      </c>
      <c r="AW60">
        <v>2.84</v>
      </c>
      <c r="AX60">
        <v>3.07</v>
      </c>
      <c r="AY60">
        <v>173</v>
      </c>
      <c r="AZ60">
        <v>54.1</v>
      </c>
      <c r="BA60">
        <v>1.8</v>
      </c>
      <c r="BB60">
        <v>3</v>
      </c>
      <c r="BC60">
        <v>4.5</v>
      </c>
      <c r="BD60">
        <v>1.2</v>
      </c>
      <c r="BE60">
        <v>14</v>
      </c>
      <c r="BF60">
        <v>69.95</v>
      </c>
      <c r="BG60">
        <v>8.1999999999999993</v>
      </c>
      <c r="BH60">
        <v>29.3</v>
      </c>
      <c r="BI60">
        <v>5.2</v>
      </c>
      <c r="BJ60">
        <v>1.3</v>
      </c>
      <c r="BK60">
        <v>3.9</v>
      </c>
      <c r="BL60">
        <v>0.5</v>
      </c>
      <c r="BM60">
        <v>2.7</v>
      </c>
      <c r="BN60">
        <v>0.5</v>
      </c>
      <c r="BO60">
        <v>1.3</v>
      </c>
      <c r="BP60">
        <v>0.2</v>
      </c>
      <c r="BQ60">
        <v>1.2</v>
      </c>
      <c r="BR60">
        <v>0.2</v>
      </c>
      <c r="BS60">
        <v>1.6</v>
      </c>
      <c r="BT60">
        <v>42</v>
      </c>
      <c r="BU60">
        <v>130.5</v>
      </c>
      <c r="BV60">
        <v>0.7</v>
      </c>
      <c r="BW60">
        <v>11.85</v>
      </c>
      <c r="BX60">
        <v>10.5</v>
      </c>
      <c r="BY60">
        <v>18.920000000000002</v>
      </c>
      <c r="BZ60">
        <v>0.04</v>
      </c>
      <c r="CA60">
        <v>2E-3</v>
      </c>
      <c r="CB60">
        <v>0.5</v>
      </c>
      <c r="CC60">
        <v>1.25</v>
      </c>
      <c r="CD60">
        <v>2.0299999999999998</v>
      </c>
      <c r="CE60" s="1"/>
    </row>
    <row r="61" spans="1:83" ht="15" x14ac:dyDescent="0.25">
      <c r="A61" s="1">
        <v>2367259</v>
      </c>
      <c r="B61" s="1" t="s">
        <v>173</v>
      </c>
      <c r="C61" s="1" t="s">
        <v>476</v>
      </c>
      <c r="D61" s="1">
        <v>280</v>
      </c>
      <c r="E61" s="1">
        <v>85.343999999999994</v>
      </c>
      <c r="F61" s="1">
        <v>285</v>
      </c>
      <c r="G61" s="1">
        <v>86.867999999999995</v>
      </c>
      <c r="H61" s="1">
        <f>Samples[[#This Row],[to_m]]-Samples[[#This Row],[from_m]]</f>
        <v>1.5240000000000009</v>
      </c>
      <c r="I61" s="1" t="s">
        <v>477</v>
      </c>
      <c r="J61" s="1" t="s">
        <v>481</v>
      </c>
      <c r="K61" s="1">
        <v>16</v>
      </c>
      <c r="L61" s="1" t="s">
        <v>484</v>
      </c>
      <c r="M61" s="1" t="s">
        <v>8</v>
      </c>
      <c r="N61" s="1" t="s">
        <v>8</v>
      </c>
      <c r="O61" s="1" t="s">
        <v>8</v>
      </c>
      <c r="P61" s="1" t="s">
        <v>488</v>
      </c>
      <c r="Q61" t="s">
        <v>749</v>
      </c>
      <c r="R61">
        <v>2367259</v>
      </c>
      <c r="S61">
        <v>4.7E-2</v>
      </c>
      <c r="T61" s="1"/>
      <c r="U61" s="1"/>
      <c r="V61">
        <v>2.34</v>
      </c>
      <c r="W61">
        <v>4.7E-2</v>
      </c>
      <c r="X61">
        <v>8.1199999999999992</v>
      </c>
      <c r="Y61">
        <v>39.1</v>
      </c>
      <c r="Z61">
        <v>48.55</v>
      </c>
      <c r="AA61">
        <v>65.400000000000006</v>
      </c>
      <c r="AB61">
        <v>301</v>
      </c>
      <c r="AC61">
        <v>23.2</v>
      </c>
      <c r="AD61">
        <v>33.9</v>
      </c>
      <c r="AE61">
        <v>284</v>
      </c>
      <c r="AF61">
        <v>2.86</v>
      </c>
      <c r="AG61">
        <v>25.2</v>
      </c>
      <c r="AH61">
        <v>6.7</v>
      </c>
      <c r="AI61">
        <v>12.9</v>
      </c>
      <c r="AJ61">
        <v>735</v>
      </c>
      <c r="AK61">
        <v>0.71</v>
      </c>
      <c r="AL61">
        <v>1.83</v>
      </c>
      <c r="AM61">
        <v>1.64</v>
      </c>
      <c r="AN61">
        <v>45</v>
      </c>
      <c r="AO61">
        <v>1.88</v>
      </c>
      <c r="AP61">
        <v>9.9000000000000005E-2</v>
      </c>
      <c r="AQ61">
        <v>33.5</v>
      </c>
      <c r="AR61">
        <v>21</v>
      </c>
      <c r="AS61">
        <v>0.53</v>
      </c>
      <c r="AT61">
        <v>131</v>
      </c>
      <c r="AU61">
        <v>0.26800000000000002</v>
      </c>
      <c r="AV61">
        <v>8.0500000000000007</v>
      </c>
      <c r="AW61">
        <v>2.871</v>
      </c>
      <c r="AX61">
        <v>3.22</v>
      </c>
      <c r="AY61" t="s">
        <v>755</v>
      </c>
      <c r="AZ61">
        <v>52.4</v>
      </c>
      <c r="BA61">
        <v>1.8</v>
      </c>
      <c r="BB61">
        <v>3</v>
      </c>
      <c r="BC61">
        <v>4.2</v>
      </c>
      <c r="BD61">
        <v>1.22</v>
      </c>
      <c r="BE61">
        <v>14.2</v>
      </c>
      <c r="BF61">
        <v>69.7</v>
      </c>
      <c r="BG61">
        <v>7.6</v>
      </c>
      <c r="BH61">
        <v>29.1</v>
      </c>
      <c r="BI61">
        <v>5.3</v>
      </c>
      <c r="BJ61">
        <v>1.4</v>
      </c>
      <c r="BK61">
        <v>4.0999999999999996</v>
      </c>
      <c r="BL61">
        <v>0.5</v>
      </c>
      <c r="BM61">
        <v>2.8</v>
      </c>
      <c r="BN61">
        <v>0.5</v>
      </c>
      <c r="BO61">
        <v>1.3</v>
      </c>
      <c r="BP61">
        <v>0.2</v>
      </c>
      <c r="BQ61">
        <v>1.2</v>
      </c>
      <c r="BR61">
        <v>0.2</v>
      </c>
      <c r="BS61">
        <v>1.67</v>
      </c>
      <c r="BT61">
        <v>45.6</v>
      </c>
      <c r="BU61">
        <v>135.6</v>
      </c>
      <c r="BV61">
        <v>0.7</v>
      </c>
      <c r="BW61">
        <v>11.6</v>
      </c>
      <c r="BX61">
        <v>10.6</v>
      </c>
      <c r="BY61">
        <v>18.14</v>
      </c>
      <c r="BZ61">
        <v>0.03</v>
      </c>
      <c r="CA61" t="s">
        <v>739</v>
      </c>
      <c r="CB61">
        <v>0.4</v>
      </c>
      <c r="CC61">
        <v>1.93</v>
      </c>
      <c r="CD61">
        <v>1.58</v>
      </c>
      <c r="CE61" s="1"/>
    </row>
    <row r="62" spans="1:83" ht="15" x14ac:dyDescent="0.25">
      <c r="A62" s="1">
        <v>2367260</v>
      </c>
      <c r="B62" s="1" t="s">
        <v>173</v>
      </c>
      <c r="C62" s="1" t="s">
        <v>476</v>
      </c>
      <c r="D62" s="1">
        <v>280</v>
      </c>
      <c r="E62" s="1">
        <v>85.343999999999994</v>
      </c>
      <c r="F62" s="1">
        <v>285</v>
      </c>
      <c r="G62" s="1">
        <v>86.867999999999995</v>
      </c>
      <c r="H62" s="1">
        <f>Samples[[#This Row],[to_m]]-Samples[[#This Row],[from_m]]</f>
        <v>1.5240000000000009</v>
      </c>
      <c r="I62" s="1" t="s">
        <v>477</v>
      </c>
      <c r="J62" s="1" t="s">
        <v>481</v>
      </c>
      <c r="K62" s="1">
        <v>16</v>
      </c>
      <c r="L62" s="1" t="s">
        <v>484</v>
      </c>
      <c r="M62" s="1" t="s">
        <v>299</v>
      </c>
      <c r="N62" s="1" t="s">
        <v>8</v>
      </c>
      <c r="O62" s="1" t="s">
        <v>8</v>
      </c>
      <c r="P62" s="1" t="s">
        <v>8</v>
      </c>
      <c r="Q62" t="s">
        <v>749</v>
      </c>
      <c r="R62">
        <v>2367260</v>
      </c>
      <c r="S62">
        <v>7.8E-2</v>
      </c>
      <c r="T62" s="1"/>
      <c r="U62" s="1"/>
      <c r="V62">
        <v>2.56</v>
      </c>
      <c r="W62">
        <v>7.8E-2</v>
      </c>
      <c r="X62">
        <v>37.409999999999997</v>
      </c>
      <c r="Y62">
        <v>41.6</v>
      </c>
      <c r="Z62">
        <v>48.77</v>
      </c>
      <c r="AA62">
        <v>64</v>
      </c>
      <c r="AB62">
        <v>553</v>
      </c>
      <c r="AC62">
        <v>303.89999999999998</v>
      </c>
      <c r="AD62">
        <v>42.8</v>
      </c>
      <c r="AE62">
        <v>346</v>
      </c>
      <c r="AF62">
        <v>3.71</v>
      </c>
      <c r="AG62">
        <v>27.9</v>
      </c>
      <c r="AH62">
        <v>6.8</v>
      </c>
      <c r="AI62">
        <v>12.8</v>
      </c>
      <c r="AJ62">
        <v>746</v>
      </c>
      <c r="AK62">
        <v>0.74</v>
      </c>
      <c r="AL62">
        <v>1.91</v>
      </c>
      <c r="AM62">
        <v>1.59</v>
      </c>
      <c r="AN62">
        <v>45</v>
      </c>
      <c r="AO62">
        <v>1.94</v>
      </c>
      <c r="AP62">
        <v>0.10299999999999999</v>
      </c>
      <c r="AQ62">
        <v>34</v>
      </c>
      <c r="AR62">
        <v>103</v>
      </c>
      <c r="AS62">
        <v>0.54</v>
      </c>
      <c r="AT62">
        <v>102</v>
      </c>
      <c r="AU62">
        <v>0.26700000000000002</v>
      </c>
      <c r="AV62">
        <v>8.09</v>
      </c>
      <c r="AW62">
        <v>2.8620000000000001</v>
      </c>
      <c r="AX62">
        <v>3.24</v>
      </c>
      <c r="AY62" t="s">
        <v>755</v>
      </c>
      <c r="AZ62">
        <v>52.8</v>
      </c>
      <c r="BA62">
        <v>1.9</v>
      </c>
      <c r="BB62">
        <v>3</v>
      </c>
      <c r="BC62">
        <v>4.3</v>
      </c>
      <c r="BD62">
        <v>1.28</v>
      </c>
      <c r="BE62">
        <v>14.6</v>
      </c>
      <c r="BF62">
        <v>66.94</v>
      </c>
      <c r="BG62">
        <v>7.5</v>
      </c>
      <c r="BH62">
        <v>28.8</v>
      </c>
      <c r="BI62">
        <v>5.2</v>
      </c>
      <c r="BJ62">
        <v>1.3</v>
      </c>
      <c r="BK62">
        <v>4.0999999999999996</v>
      </c>
      <c r="BL62">
        <v>0.5</v>
      </c>
      <c r="BM62">
        <v>2.8</v>
      </c>
      <c r="BN62">
        <v>0.5</v>
      </c>
      <c r="BO62">
        <v>1.3</v>
      </c>
      <c r="BP62">
        <v>0.2</v>
      </c>
      <c r="BQ62">
        <v>1.2</v>
      </c>
      <c r="BR62">
        <v>0.2</v>
      </c>
      <c r="BS62">
        <v>1.66</v>
      </c>
      <c r="BT62">
        <v>46.2</v>
      </c>
      <c r="BU62">
        <v>137.9</v>
      </c>
      <c r="BV62">
        <v>0.7</v>
      </c>
      <c r="BW62">
        <v>11.47</v>
      </c>
      <c r="BX62">
        <v>10.8</v>
      </c>
      <c r="BY62">
        <v>18.48</v>
      </c>
      <c r="BZ62">
        <v>0.03</v>
      </c>
      <c r="CA62">
        <v>3.0000000000000001E-3</v>
      </c>
      <c r="CB62" t="s">
        <v>750</v>
      </c>
      <c r="CC62">
        <v>2</v>
      </c>
      <c r="CD62">
        <v>1.58</v>
      </c>
      <c r="CE62" s="1"/>
    </row>
    <row r="63" spans="1:83" ht="15" x14ac:dyDescent="0.25">
      <c r="A63" s="1">
        <v>2367261</v>
      </c>
      <c r="B63" s="1" t="s">
        <v>173</v>
      </c>
      <c r="C63" s="1" t="s">
        <v>172</v>
      </c>
      <c r="D63" s="1">
        <v>0</v>
      </c>
      <c r="E63" s="1">
        <v>0</v>
      </c>
      <c r="F63" s="1">
        <v>5</v>
      </c>
      <c r="G63" s="1">
        <v>1.524</v>
      </c>
      <c r="H63" s="1">
        <f>Samples[[#This Row],[to_m]]-Samples[[#This Row],[from_m]]</f>
        <v>1.524</v>
      </c>
      <c r="I63" s="1" t="s">
        <v>491</v>
      </c>
      <c r="J63" s="1" t="s">
        <v>175</v>
      </c>
      <c r="K63" s="1">
        <v>18</v>
      </c>
      <c r="L63" s="1" t="s">
        <v>483</v>
      </c>
      <c r="M63" s="1" t="s">
        <v>8</v>
      </c>
      <c r="N63" s="1" t="s">
        <v>8</v>
      </c>
      <c r="O63" s="1" t="s">
        <v>8</v>
      </c>
      <c r="P63" s="1" t="s">
        <v>8</v>
      </c>
      <c r="Q63" t="s">
        <v>744</v>
      </c>
      <c r="R63">
        <v>2367261</v>
      </c>
      <c r="S63">
        <v>4.9000000000000002E-2</v>
      </c>
      <c r="T63"/>
      <c r="U63"/>
      <c r="V63">
        <v>1.87</v>
      </c>
      <c r="W63">
        <v>4.9000000000000002E-2</v>
      </c>
      <c r="X63">
        <v>3.36</v>
      </c>
      <c r="Y63">
        <v>42.2</v>
      </c>
      <c r="Z63">
        <v>21.64</v>
      </c>
      <c r="AA63">
        <v>27.6</v>
      </c>
      <c r="AB63">
        <v>162</v>
      </c>
      <c r="AC63">
        <v>7.9</v>
      </c>
      <c r="AD63">
        <v>7.6</v>
      </c>
      <c r="AE63">
        <v>146</v>
      </c>
      <c r="AF63">
        <v>2.4500000000000002</v>
      </c>
      <c r="AG63">
        <v>14.4</v>
      </c>
      <c r="AH63">
        <v>4.5</v>
      </c>
      <c r="AI63">
        <v>11.5</v>
      </c>
      <c r="AJ63">
        <v>550</v>
      </c>
      <c r="AK63">
        <v>0.09</v>
      </c>
      <c r="AL63">
        <v>1.59</v>
      </c>
      <c r="AM63">
        <v>0.53</v>
      </c>
      <c r="AN63">
        <v>73</v>
      </c>
      <c r="AO63">
        <v>1.54</v>
      </c>
      <c r="AP63">
        <v>6.4000000000000001E-2</v>
      </c>
      <c r="AQ63">
        <v>34</v>
      </c>
      <c r="AR63">
        <v>28</v>
      </c>
      <c r="AS63">
        <v>0.74</v>
      </c>
      <c r="AT63">
        <v>1774</v>
      </c>
      <c r="AU63">
        <v>0.311</v>
      </c>
      <c r="AV63">
        <v>8.5299999999999994</v>
      </c>
      <c r="AW63">
        <v>2.919</v>
      </c>
      <c r="AX63">
        <v>3.01</v>
      </c>
      <c r="AY63">
        <v>4.8</v>
      </c>
      <c r="AZ63">
        <v>39.1</v>
      </c>
      <c r="BA63">
        <v>2.6</v>
      </c>
      <c r="BB63">
        <v>3</v>
      </c>
      <c r="BC63">
        <v>7.2</v>
      </c>
      <c r="BD63">
        <v>7.0000000000000007E-2</v>
      </c>
      <c r="BE63">
        <v>13</v>
      </c>
      <c r="BF63">
        <v>58.46</v>
      </c>
      <c r="BG63">
        <v>5.8</v>
      </c>
      <c r="BH63">
        <v>20.9</v>
      </c>
      <c r="BI63">
        <v>3.7</v>
      </c>
      <c r="BJ63">
        <v>0.9</v>
      </c>
      <c r="BK63">
        <v>3</v>
      </c>
      <c r="BL63">
        <v>0.4</v>
      </c>
      <c r="BM63">
        <v>2.5</v>
      </c>
      <c r="BN63">
        <v>0.5</v>
      </c>
      <c r="BO63">
        <v>1.3</v>
      </c>
      <c r="BP63">
        <v>0.2</v>
      </c>
      <c r="BQ63">
        <v>1.3</v>
      </c>
      <c r="BR63">
        <v>0.2</v>
      </c>
      <c r="BS63">
        <v>1.0900000000000001</v>
      </c>
      <c r="BT63">
        <v>34.700000000000003</v>
      </c>
      <c r="BU63">
        <v>131.5</v>
      </c>
      <c r="BV63">
        <v>0.7</v>
      </c>
      <c r="BW63">
        <v>10.26</v>
      </c>
      <c r="BX63">
        <v>6.8</v>
      </c>
      <c r="BY63">
        <v>17.66</v>
      </c>
      <c r="BZ63">
        <v>0.02</v>
      </c>
      <c r="CA63" t="s">
        <v>739</v>
      </c>
      <c r="CB63">
        <v>0.6</v>
      </c>
      <c r="CC63">
        <v>0.4</v>
      </c>
      <c r="CD63">
        <v>1.18</v>
      </c>
      <c r="CE63" s="1"/>
    </row>
    <row r="64" spans="1:83" ht="15" x14ac:dyDescent="0.25">
      <c r="A64" s="1">
        <v>2367262</v>
      </c>
      <c r="B64" s="1" t="s">
        <v>173</v>
      </c>
      <c r="C64" s="1" t="s">
        <v>172</v>
      </c>
      <c r="D64" s="1">
        <v>5</v>
      </c>
      <c r="E64" s="1">
        <v>1.524</v>
      </c>
      <c r="F64" s="1">
        <v>10</v>
      </c>
      <c r="G64" s="1">
        <v>3.048</v>
      </c>
      <c r="H64" s="1">
        <f>Samples[[#This Row],[to_m]]-Samples[[#This Row],[from_m]]</f>
        <v>1.524</v>
      </c>
      <c r="I64" s="1" t="s">
        <v>491</v>
      </c>
      <c r="J64" s="1" t="s">
        <v>175</v>
      </c>
      <c r="K64" s="1">
        <v>22</v>
      </c>
      <c r="L64" s="1" t="s">
        <v>483</v>
      </c>
      <c r="M64" s="1" t="s">
        <v>8</v>
      </c>
      <c r="N64" s="1" t="s">
        <v>8</v>
      </c>
      <c r="O64" s="1" t="s">
        <v>8</v>
      </c>
      <c r="P64" s="1" t="s">
        <v>8</v>
      </c>
      <c r="Q64" t="s">
        <v>744</v>
      </c>
      <c r="R64">
        <v>2367262</v>
      </c>
      <c r="S64">
        <v>5.7000000000000002E-2</v>
      </c>
      <c r="T64"/>
      <c r="U64"/>
      <c r="V64">
        <v>2.06</v>
      </c>
      <c r="W64">
        <v>5.7000000000000002E-2</v>
      </c>
      <c r="X64">
        <v>4.22</v>
      </c>
      <c r="Y64">
        <v>51.5</v>
      </c>
      <c r="Z64">
        <v>20.63</v>
      </c>
      <c r="AA64">
        <v>22.9</v>
      </c>
      <c r="AB64">
        <v>252</v>
      </c>
      <c r="AC64">
        <v>4.4000000000000004</v>
      </c>
      <c r="AD64">
        <v>3.8</v>
      </c>
      <c r="AE64">
        <v>85</v>
      </c>
      <c r="AF64">
        <v>2.46</v>
      </c>
      <c r="AG64">
        <v>23.9</v>
      </c>
      <c r="AH64">
        <v>5.7</v>
      </c>
      <c r="AI64">
        <v>12.1</v>
      </c>
      <c r="AJ64">
        <v>564</v>
      </c>
      <c r="AK64">
        <v>0.1</v>
      </c>
      <c r="AL64">
        <v>2.58</v>
      </c>
      <c r="AM64">
        <v>0.55000000000000004</v>
      </c>
      <c r="AN64">
        <v>70</v>
      </c>
      <c r="AO64">
        <v>1.2</v>
      </c>
      <c r="AP64">
        <v>0.08</v>
      </c>
      <c r="AQ64">
        <v>40.700000000000003</v>
      </c>
      <c r="AR64">
        <v>23</v>
      </c>
      <c r="AS64">
        <v>0.71</v>
      </c>
      <c r="AT64">
        <v>1837</v>
      </c>
      <c r="AU64">
        <v>0.28999999999999998</v>
      </c>
      <c r="AV64">
        <v>8.2799999999999994</v>
      </c>
      <c r="AW64">
        <v>2.9079999999999999</v>
      </c>
      <c r="AX64">
        <v>3.35</v>
      </c>
      <c r="AY64">
        <v>8.6999999999999993</v>
      </c>
      <c r="AZ64">
        <v>39</v>
      </c>
      <c r="BA64">
        <v>2.4</v>
      </c>
      <c r="BB64">
        <v>3</v>
      </c>
      <c r="BC64">
        <v>7.5</v>
      </c>
      <c r="BD64">
        <v>0.12</v>
      </c>
      <c r="BE64">
        <v>9.6999999999999993</v>
      </c>
      <c r="BF64">
        <v>65.260000000000005</v>
      </c>
      <c r="BG64">
        <v>6.1</v>
      </c>
      <c r="BH64">
        <v>20.3</v>
      </c>
      <c r="BI64">
        <v>3.2</v>
      </c>
      <c r="BJ64">
        <v>0.8</v>
      </c>
      <c r="BK64">
        <v>2.4</v>
      </c>
      <c r="BL64">
        <v>0.3</v>
      </c>
      <c r="BM64">
        <v>1.9</v>
      </c>
      <c r="BN64">
        <v>0.4</v>
      </c>
      <c r="BO64">
        <v>1</v>
      </c>
      <c r="BP64">
        <v>0.2</v>
      </c>
      <c r="BQ64">
        <v>1</v>
      </c>
      <c r="BR64">
        <v>0.2</v>
      </c>
      <c r="BS64">
        <v>1.05</v>
      </c>
      <c r="BT64">
        <v>31.6</v>
      </c>
      <c r="BU64">
        <v>152.30000000000001</v>
      </c>
      <c r="BV64">
        <v>0.7</v>
      </c>
      <c r="BW64">
        <v>9.16</v>
      </c>
      <c r="BX64">
        <v>8.4</v>
      </c>
      <c r="BY64">
        <v>16.97</v>
      </c>
      <c r="BZ64">
        <v>0.01</v>
      </c>
      <c r="CA64" t="s">
        <v>739</v>
      </c>
      <c r="CB64">
        <v>0.8</v>
      </c>
      <c r="CC64">
        <v>0.57999999999999996</v>
      </c>
      <c r="CD64">
        <v>1.24</v>
      </c>
      <c r="CE64" s="1"/>
    </row>
    <row r="65" spans="1:83" ht="15" x14ac:dyDescent="0.25">
      <c r="A65" s="1">
        <v>2367263</v>
      </c>
      <c r="B65" s="1" t="s">
        <v>173</v>
      </c>
      <c r="C65" s="1" t="s">
        <v>172</v>
      </c>
      <c r="D65" s="1">
        <v>10</v>
      </c>
      <c r="E65" s="1">
        <v>3.048</v>
      </c>
      <c r="F65" s="1">
        <v>15</v>
      </c>
      <c r="G65" s="1">
        <v>4.5720000000000001</v>
      </c>
      <c r="H65" s="1">
        <f>Samples[[#This Row],[to_m]]-Samples[[#This Row],[from_m]]</f>
        <v>1.524</v>
      </c>
      <c r="I65" s="1" t="s">
        <v>491</v>
      </c>
      <c r="J65" s="1" t="s">
        <v>175</v>
      </c>
      <c r="K65" s="1">
        <v>26</v>
      </c>
      <c r="L65" s="1" t="s">
        <v>483</v>
      </c>
      <c r="M65" s="1" t="s">
        <v>8</v>
      </c>
      <c r="N65" s="1" t="s">
        <v>8</v>
      </c>
      <c r="O65" s="1" t="s">
        <v>8</v>
      </c>
      <c r="P65" s="1" t="s">
        <v>8</v>
      </c>
      <c r="Q65" t="s">
        <v>744</v>
      </c>
      <c r="R65">
        <v>2367263</v>
      </c>
      <c r="S65">
        <v>0.04</v>
      </c>
      <c r="T65"/>
      <c r="U65"/>
      <c r="V65">
        <v>3.01</v>
      </c>
      <c r="W65">
        <v>0.04</v>
      </c>
      <c r="X65">
        <v>5.29</v>
      </c>
      <c r="Y65">
        <v>49.4</v>
      </c>
      <c r="Z65">
        <v>13.72</v>
      </c>
      <c r="AA65">
        <v>22.3</v>
      </c>
      <c r="AB65">
        <v>163</v>
      </c>
      <c r="AC65">
        <v>7.6</v>
      </c>
      <c r="AD65">
        <v>3.6</v>
      </c>
      <c r="AE65">
        <v>89</v>
      </c>
      <c r="AF65">
        <v>2.2400000000000002</v>
      </c>
      <c r="AG65">
        <v>16.100000000000001</v>
      </c>
      <c r="AH65">
        <v>5.4</v>
      </c>
      <c r="AI65">
        <v>12.1</v>
      </c>
      <c r="AJ65">
        <v>593</v>
      </c>
      <c r="AK65">
        <v>0.08</v>
      </c>
      <c r="AL65">
        <v>1.39</v>
      </c>
      <c r="AM65">
        <v>0.44</v>
      </c>
      <c r="AN65">
        <v>74</v>
      </c>
      <c r="AO65">
        <v>1.67</v>
      </c>
      <c r="AP65">
        <v>8.5000000000000006E-2</v>
      </c>
      <c r="AQ65">
        <v>29</v>
      </c>
      <c r="AR65">
        <v>21</v>
      </c>
      <c r="AS65">
        <v>0.77</v>
      </c>
      <c r="AT65">
        <v>850</v>
      </c>
      <c r="AU65">
        <v>0.3</v>
      </c>
      <c r="AV65">
        <v>8.52</v>
      </c>
      <c r="AW65">
        <v>3.3959999999999999</v>
      </c>
      <c r="AX65">
        <v>1.87</v>
      </c>
      <c r="AY65">
        <v>9.3000000000000007</v>
      </c>
      <c r="AZ65">
        <v>42.4</v>
      </c>
      <c r="BA65">
        <v>2.5</v>
      </c>
      <c r="BB65">
        <v>3</v>
      </c>
      <c r="BC65">
        <v>7.6</v>
      </c>
      <c r="BD65">
        <v>0.09</v>
      </c>
      <c r="BE65">
        <v>10.7</v>
      </c>
      <c r="BF65">
        <v>46.67</v>
      </c>
      <c r="BG65">
        <v>4.7</v>
      </c>
      <c r="BH65">
        <v>16.600000000000001</v>
      </c>
      <c r="BI65">
        <v>2.7</v>
      </c>
      <c r="BJ65">
        <v>0.7</v>
      </c>
      <c r="BK65">
        <v>2.1</v>
      </c>
      <c r="BL65">
        <v>0.3</v>
      </c>
      <c r="BM65">
        <v>1.9</v>
      </c>
      <c r="BN65">
        <v>0.4</v>
      </c>
      <c r="BO65">
        <v>1.1000000000000001</v>
      </c>
      <c r="BP65">
        <v>0.2</v>
      </c>
      <c r="BQ65">
        <v>1.2</v>
      </c>
      <c r="BR65">
        <v>0.2</v>
      </c>
      <c r="BS65">
        <v>1.17</v>
      </c>
      <c r="BT65">
        <v>35.4</v>
      </c>
      <c r="BU65">
        <v>111.3</v>
      </c>
      <c r="BV65">
        <v>0.7</v>
      </c>
      <c r="BW65">
        <v>10.54</v>
      </c>
      <c r="BX65">
        <v>8.8000000000000007</v>
      </c>
      <c r="BY65">
        <v>18.3</v>
      </c>
      <c r="BZ65">
        <v>0.01</v>
      </c>
      <c r="CA65" t="s">
        <v>739</v>
      </c>
      <c r="CB65">
        <v>0.5</v>
      </c>
      <c r="CC65">
        <v>0.47</v>
      </c>
      <c r="CD65">
        <v>0.92</v>
      </c>
      <c r="CE65" s="1"/>
    </row>
    <row r="66" spans="1:83" ht="15" x14ac:dyDescent="0.25">
      <c r="A66" s="1">
        <v>2367264</v>
      </c>
      <c r="B66" s="1" t="s">
        <v>173</v>
      </c>
      <c r="C66" s="1" t="s">
        <v>172</v>
      </c>
      <c r="D66" s="1">
        <v>15</v>
      </c>
      <c r="E66" s="1">
        <v>4.5720000000000001</v>
      </c>
      <c r="F66" s="1">
        <v>20</v>
      </c>
      <c r="G66" s="1">
        <v>6.0960000000000001</v>
      </c>
      <c r="H66" s="1">
        <f>Samples[[#This Row],[to_m]]-Samples[[#This Row],[from_m]]</f>
        <v>1.524</v>
      </c>
      <c r="I66" s="1" t="s">
        <v>491</v>
      </c>
      <c r="J66" s="1" t="s">
        <v>175</v>
      </c>
      <c r="K66" s="1">
        <v>22</v>
      </c>
      <c r="L66" s="1" t="s">
        <v>484</v>
      </c>
      <c r="M66" s="1" t="s">
        <v>8</v>
      </c>
      <c r="N66" s="1" t="s">
        <v>8</v>
      </c>
      <c r="O66" s="1" t="s">
        <v>8</v>
      </c>
      <c r="P66" s="1" t="s">
        <v>8</v>
      </c>
      <c r="Q66" t="s">
        <v>744</v>
      </c>
      <c r="R66">
        <v>2367264</v>
      </c>
      <c r="S66">
        <v>6.6000000000000003E-2</v>
      </c>
      <c r="T66"/>
      <c r="U66"/>
      <c r="V66">
        <v>5.03</v>
      </c>
      <c r="W66">
        <v>6.6000000000000003E-2</v>
      </c>
      <c r="X66">
        <v>6.26</v>
      </c>
      <c r="Y66">
        <v>32.299999999999997</v>
      </c>
      <c r="Z66">
        <v>13.98</v>
      </c>
      <c r="AA66">
        <v>29.1</v>
      </c>
      <c r="AB66">
        <v>165</v>
      </c>
      <c r="AC66">
        <v>8.6</v>
      </c>
      <c r="AD66">
        <v>9.9</v>
      </c>
      <c r="AE66">
        <v>122</v>
      </c>
      <c r="AF66">
        <v>2.16</v>
      </c>
      <c r="AG66">
        <v>8.4</v>
      </c>
      <c r="AH66">
        <v>4.8</v>
      </c>
      <c r="AI66">
        <v>11.4</v>
      </c>
      <c r="AJ66">
        <v>595</v>
      </c>
      <c r="AK66">
        <v>0.17</v>
      </c>
      <c r="AL66">
        <v>1.08</v>
      </c>
      <c r="AM66">
        <v>0.42</v>
      </c>
      <c r="AN66">
        <v>68</v>
      </c>
      <c r="AO66">
        <v>1.7</v>
      </c>
      <c r="AP66">
        <v>0.08</v>
      </c>
      <c r="AQ66">
        <v>35.5</v>
      </c>
      <c r="AR66">
        <v>23</v>
      </c>
      <c r="AS66">
        <v>0.82</v>
      </c>
      <c r="AT66">
        <v>689</v>
      </c>
      <c r="AU66">
        <v>0.29299999999999998</v>
      </c>
      <c r="AV66">
        <v>8.32</v>
      </c>
      <c r="AW66">
        <v>3.173</v>
      </c>
      <c r="AX66">
        <v>2.82</v>
      </c>
      <c r="AY66">
        <v>10.4</v>
      </c>
      <c r="AZ66">
        <v>37.700000000000003</v>
      </c>
      <c r="BA66">
        <v>2.2999999999999998</v>
      </c>
      <c r="BB66">
        <v>3</v>
      </c>
      <c r="BC66">
        <v>7.3</v>
      </c>
      <c r="BD66">
        <v>0.53</v>
      </c>
      <c r="BE66">
        <v>11</v>
      </c>
      <c r="BF66">
        <v>61.98</v>
      </c>
      <c r="BG66">
        <v>6.1</v>
      </c>
      <c r="BH66">
        <v>21.2</v>
      </c>
      <c r="BI66">
        <v>3.2</v>
      </c>
      <c r="BJ66">
        <v>0.9</v>
      </c>
      <c r="BK66">
        <v>2.5</v>
      </c>
      <c r="BL66">
        <v>0.3</v>
      </c>
      <c r="BM66">
        <v>2</v>
      </c>
      <c r="BN66">
        <v>0.4</v>
      </c>
      <c r="BO66">
        <v>1.2</v>
      </c>
      <c r="BP66">
        <v>0.2</v>
      </c>
      <c r="BQ66">
        <v>1.2</v>
      </c>
      <c r="BR66">
        <v>0.2</v>
      </c>
      <c r="BS66">
        <v>1.07</v>
      </c>
      <c r="BT66">
        <v>43.2</v>
      </c>
      <c r="BU66">
        <v>138.5</v>
      </c>
      <c r="BV66">
        <v>0.6</v>
      </c>
      <c r="BW66">
        <v>9.2200000000000006</v>
      </c>
      <c r="BX66">
        <v>8.1999999999999993</v>
      </c>
      <c r="BY66">
        <v>17.190000000000001</v>
      </c>
      <c r="BZ66">
        <v>0.01</v>
      </c>
      <c r="CA66" t="s">
        <v>739</v>
      </c>
      <c r="CB66">
        <v>0.7</v>
      </c>
      <c r="CC66">
        <v>0.56999999999999995</v>
      </c>
      <c r="CD66">
        <v>1.19</v>
      </c>
      <c r="CE66" s="1"/>
    </row>
    <row r="67" spans="1:83" ht="15" x14ac:dyDescent="0.25">
      <c r="A67" s="1">
        <v>2367265</v>
      </c>
      <c r="B67" s="1" t="s">
        <v>173</v>
      </c>
      <c r="C67" s="1" t="s">
        <v>172</v>
      </c>
      <c r="D67" s="1">
        <v>20</v>
      </c>
      <c r="E67" s="1">
        <v>6.0960000000000001</v>
      </c>
      <c r="F67" s="1">
        <v>25</v>
      </c>
      <c r="G67" s="1">
        <v>7.62</v>
      </c>
      <c r="H67" s="1">
        <f>Samples[[#This Row],[to_m]]-Samples[[#This Row],[from_m]]</f>
        <v>1.524</v>
      </c>
      <c r="I67" s="1" t="s">
        <v>491</v>
      </c>
      <c r="J67" s="1" t="s">
        <v>175</v>
      </c>
      <c r="K67" s="1">
        <v>16</v>
      </c>
      <c r="L67" s="1" t="s">
        <v>484</v>
      </c>
      <c r="M67" s="1" t="s">
        <v>8</v>
      </c>
      <c r="N67" s="1" t="s">
        <v>8</v>
      </c>
      <c r="O67" s="1" t="s">
        <v>8</v>
      </c>
      <c r="P67" s="1" t="s">
        <v>8</v>
      </c>
      <c r="Q67" t="s">
        <v>744</v>
      </c>
      <c r="R67">
        <v>2367265</v>
      </c>
      <c r="S67">
        <v>6.3E-2</v>
      </c>
      <c r="T67"/>
      <c r="U67"/>
      <c r="V67">
        <v>2.15</v>
      </c>
      <c r="W67">
        <v>6.3E-2</v>
      </c>
      <c r="X67">
        <v>3.76</v>
      </c>
      <c r="Y67">
        <v>27.4</v>
      </c>
      <c r="Z67">
        <v>18.62</v>
      </c>
      <c r="AA67">
        <v>42.7</v>
      </c>
      <c r="AB67">
        <v>170</v>
      </c>
      <c r="AC67">
        <v>11.8</v>
      </c>
      <c r="AD67">
        <v>11.3</v>
      </c>
      <c r="AE67">
        <v>181</v>
      </c>
      <c r="AF67">
        <v>2.39</v>
      </c>
      <c r="AG67">
        <v>8.6</v>
      </c>
      <c r="AH67">
        <v>4.5</v>
      </c>
      <c r="AI67">
        <v>11.1</v>
      </c>
      <c r="AJ67">
        <v>550</v>
      </c>
      <c r="AK67">
        <v>0.31</v>
      </c>
      <c r="AL67">
        <v>1.42</v>
      </c>
      <c r="AM67">
        <v>0.44</v>
      </c>
      <c r="AN67">
        <v>72</v>
      </c>
      <c r="AO67">
        <v>1.6</v>
      </c>
      <c r="AP67">
        <v>8.3000000000000004E-2</v>
      </c>
      <c r="AQ67">
        <v>36.200000000000003</v>
      </c>
      <c r="AR67">
        <v>24</v>
      </c>
      <c r="AS67">
        <v>0.92</v>
      </c>
      <c r="AT67">
        <v>246</v>
      </c>
      <c r="AU67">
        <v>0.28999999999999998</v>
      </c>
      <c r="AV67">
        <v>8.35</v>
      </c>
      <c r="AW67">
        <v>3.0649999999999999</v>
      </c>
      <c r="AX67">
        <v>3.62</v>
      </c>
      <c r="AY67">
        <v>5.9</v>
      </c>
      <c r="AZ67">
        <v>37.1</v>
      </c>
      <c r="BA67">
        <v>2.2999999999999998</v>
      </c>
      <c r="BB67">
        <v>3</v>
      </c>
      <c r="BC67">
        <v>7.4</v>
      </c>
      <c r="BD67">
        <v>0.83</v>
      </c>
      <c r="BE67">
        <v>15.4</v>
      </c>
      <c r="BF67">
        <v>65.11</v>
      </c>
      <c r="BG67">
        <v>6.7</v>
      </c>
      <c r="BH67">
        <v>23.9</v>
      </c>
      <c r="BI67">
        <v>4</v>
      </c>
      <c r="BJ67">
        <v>1</v>
      </c>
      <c r="BK67">
        <v>3.3</v>
      </c>
      <c r="BL67">
        <v>0.4</v>
      </c>
      <c r="BM67">
        <v>2.6</v>
      </c>
      <c r="BN67">
        <v>0.5</v>
      </c>
      <c r="BO67">
        <v>1.4</v>
      </c>
      <c r="BP67">
        <v>0.2</v>
      </c>
      <c r="BQ67">
        <v>1.4</v>
      </c>
      <c r="BR67">
        <v>0.2</v>
      </c>
      <c r="BS67">
        <v>1.02</v>
      </c>
      <c r="BT67">
        <v>46.7</v>
      </c>
      <c r="BU67">
        <v>165.3</v>
      </c>
      <c r="BV67">
        <v>0.6</v>
      </c>
      <c r="BW67">
        <v>9.16</v>
      </c>
      <c r="BX67">
        <v>7.6</v>
      </c>
      <c r="BY67">
        <v>17.34</v>
      </c>
      <c r="BZ67">
        <v>0.01</v>
      </c>
      <c r="CA67" t="s">
        <v>739</v>
      </c>
      <c r="CB67">
        <v>0.7</v>
      </c>
      <c r="CC67">
        <v>0.63</v>
      </c>
      <c r="CD67">
        <v>1.28</v>
      </c>
      <c r="CE67" s="1"/>
    </row>
    <row r="68" spans="1:83" ht="15" x14ac:dyDescent="0.25">
      <c r="A68" s="1">
        <v>2367266</v>
      </c>
      <c r="B68" s="1" t="s">
        <v>173</v>
      </c>
      <c r="C68" s="1" t="s">
        <v>172</v>
      </c>
      <c r="D68" s="1">
        <v>25</v>
      </c>
      <c r="E68" s="1">
        <v>7.62</v>
      </c>
      <c r="F68" s="1">
        <v>30</v>
      </c>
      <c r="G68" s="1">
        <v>9.1440000000000001</v>
      </c>
      <c r="H68" s="1">
        <f>Samples[[#This Row],[to_m]]-Samples[[#This Row],[from_m]]</f>
        <v>1.524</v>
      </c>
      <c r="I68" s="1" t="s">
        <v>491</v>
      </c>
      <c r="J68" s="1" t="s">
        <v>175</v>
      </c>
      <c r="K68" s="1">
        <v>18</v>
      </c>
      <c r="L68" s="1" t="s">
        <v>484</v>
      </c>
      <c r="M68" s="1" t="s">
        <v>8</v>
      </c>
      <c r="N68" s="1" t="s">
        <v>8</v>
      </c>
      <c r="O68" s="1" t="s">
        <v>8</v>
      </c>
      <c r="P68" s="1" t="s">
        <v>8</v>
      </c>
      <c r="Q68" t="s">
        <v>744</v>
      </c>
      <c r="R68">
        <v>2367266</v>
      </c>
      <c r="S68">
        <v>0.107</v>
      </c>
      <c r="T68"/>
      <c r="U68"/>
      <c r="V68">
        <v>2.59</v>
      </c>
      <c r="W68">
        <v>0.107</v>
      </c>
      <c r="X68">
        <v>4.57</v>
      </c>
      <c r="Y68">
        <v>100.2</v>
      </c>
      <c r="Z68">
        <v>19.510000000000002</v>
      </c>
      <c r="AA68">
        <v>38.700000000000003</v>
      </c>
      <c r="AB68">
        <v>289</v>
      </c>
      <c r="AC68">
        <v>11.3</v>
      </c>
      <c r="AD68">
        <v>17.7</v>
      </c>
      <c r="AE68">
        <v>150</v>
      </c>
      <c r="AF68">
        <v>2.71</v>
      </c>
      <c r="AG68">
        <v>10.1</v>
      </c>
      <c r="AH68">
        <v>5.4</v>
      </c>
      <c r="AI68">
        <v>11.3</v>
      </c>
      <c r="AJ68">
        <v>558</v>
      </c>
      <c r="AK68">
        <v>0.3</v>
      </c>
      <c r="AL68">
        <v>1.53</v>
      </c>
      <c r="AM68">
        <v>0.6</v>
      </c>
      <c r="AN68">
        <v>71</v>
      </c>
      <c r="AO68">
        <v>1.75</v>
      </c>
      <c r="AP68">
        <v>8.4000000000000005E-2</v>
      </c>
      <c r="AQ68">
        <v>38.299999999999997</v>
      </c>
      <c r="AR68">
        <v>24</v>
      </c>
      <c r="AS68">
        <v>0.9</v>
      </c>
      <c r="AT68">
        <v>190</v>
      </c>
      <c r="AU68">
        <v>0.28999999999999998</v>
      </c>
      <c r="AV68">
        <v>8.52</v>
      </c>
      <c r="AW68">
        <v>3.1749999999999998</v>
      </c>
      <c r="AX68">
        <v>2.95</v>
      </c>
      <c r="AY68">
        <v>5.7</v>
      </c>
      <c r="AZ68">
        <v>39.200000000000003</v>
      </c>
      <c r="BA68">
        <v>2.1</v>
      </c>
      <c r="BB68">
        <v>3</v>
      </c>
      <c r="BC68">
        <v>7.5</v>
      </c>
      <c r="BD68">
        <v>1.08</v>
      </c>
      <c r="BE68">
        <v>14.4</v>
      </c>
      <c r="BF68">
        <v>64.400000000000006</v>
      </c>
      <c r="BG68">
        <v>6.4</v>
      </c>
      <c r="BH68">
        <v>23</v>
      </c>
      <c r="BI68">
        <v>3.8</v>
      </c>
      <c r="BJ68">
        <v>0.9</v>
      </c>
      <c r="BK68">
        <v>3.1</v>
      </c>
      <c r="BL68">
        <v>0.4</v>
      </c>
      <c r="BM68">
        <v>2.5</v>
      </c>
      <c r="BN68">
        <v>0.5</v>
      </c>
      <c r="BO68">
        <v>1.3</v>
      </c>
      <c r="BP68">
        <v>0.2</v>
      </c>
      <c r="BQ68">
        <v>1.3</v>
      </c>
      <c r="BR68">
        <v>0.2</v>
      </c>
      <c r="BS68">
        <v>1.07</v>
      </c>
      <c r="BT68">
        <v>44.4</v>
      </c>
      <c r="BU68">
        <v>149.1</v>
      </c>
      <c r="BV68">
        <v>0.7</v>
      </c>
      <c r="BW68">
        <v>9.43</v>
      </c>
      <c r="BX68">
        <v>8.5</v>
      </c>
      <c r="BY68">
        <v>18.13</v>
      </c>
      <c r="BZ68">
        <v>0.01</v>
      </c>
      <c r="CA68" t="s">
        <v>739</v>
      </c>
      <c r="CB68">
        <v>1.1000000000000001</v>
      </c>
      <c r="CC68">
        <v>0.64</v>
      </c>
      <c r="CD68">
        <v>1.22</v>
      </c>
      <c r="CE68" s="1"/>
    </row>
    <row r="69" spans="1:83" ht="15" x14ac:dyDescent="0.25">
      <c r="A69" s="1">
        <v>2367267</v>
      </c>
      <c r="B69" s="1" t="s">
        <v>173</v>
      </c>
      <c r="C69" s="1" t="s">
        <v>172</v>
      </c>
      <c r="D69" s="1">
        <v>30</v>
      </c>
      <c r="E69" s="1">
        <v>9.1440000000000001</v>
      </c>
      <c r="F69" s="1">
        <v>35</v>
      </c>
      <c r="G69" s="1">
        <v>10.667999999999999</v>
      </c>
      <c r="H69" s="1">
        <f>Samples[[#This Row],[to_m]]-Samples[[#This Row],[from_m]]</f>
        <v>1.5239999999999991</v>
      </c>
      <c r="I69" s="1" t="s">
        <v>491</v>
      </c>
      <c r="J69" s="1" t="s">
        <v>175</v>
      </c>
      <c r="K69" s="1">
        <v>18</v>
      </c>
      <c r="L69" s="1" t="s">
        <v>484</v>
      </c>
      <c r="M69" s="1" t="s">
        <v>8</v>
      </c>
      <c r="N69" s="1" t="s">
        <v>8</v>
      </c>
      <c r="O69" s="1" t="s">
        <v>8</v>
      </c>
      <c r="P69" s="1" t="s">
        <v>8</v>
      </c>
      <c r="Q69" t="s">
        <v>744</v>
      </c>
      <c r="R69">
        <v>2367267</v>
      </c>
      <c r="S69">
        <v>7.2999999999999995E-2</v>
      </c>
      <c r="T69"/>
      <c r="U69"/>
      <c r="V69">
        <v>2.86</v>
      </c>
      <c r="W69">
        <v>7.2999999999999995E-2</v>
      </c>
      <c r="X69">
        <v>4.12</v>
      </c>
      <c r="Y69">
        <v>82.7</v>
      </c>
      <c r="Z69">
        <v>19.760000000000002</v>
      </c>
      <c r="AA69">
        <v>38.799999999999997</v>
      </c>
      <c r="AB69">
        <v>261</v>
      </c>
      <c r="AC69">
        <v>9.6999999999999993</v>
      </c>
      <c r="AD69">
        <v>11.7</v>
      </c>
      <c r="AE69">
        <v>126</v>
      </c>
      <c r="AF69">
        <v>2.4500000000000002</v>
      </c>
      <c r="AG69">
        <v>10.3</v>
      </c>
      <c r="AH69">
        <v>5.9</v>
      </c>
      <c r="AI69">
        <v>10.3</v>
      </c>
      <c r="AJ69">
        <v>505</v>
      </c>
      <c r="AK69">
        <v>0.3</v>
      </c>
      <c r="AL69">
        <v>1.39</v>
      </c>
      <c r="AM69">
        <v>0.65</v>
      </c>
      <c r="AN69">
        <v>65</v>
      </c>
      <c r="AO69">
        <v>1.47</v>
      </c>
      <c r="AP69">
        <v>8.1000000000000003E-2</v>
      </c>
      <c r="AQ69">
        <v>39.9</v>
      </c>
      <c r="AR69">
        <v>20</v>
      </c>
      <c r="AS69">
        <v>0.82</v>
      </c>
      <c r="AT69">
        <v>140</v>
      </c>
      <c r="AU69">
        <v>0.27300000000000002</v>
      </c>
      <c r="AV69">
        <v>8.11</v>
      </c>
      <c r="AW69">
        <v>2.944</v>
      </c>
      <c r="AX69">
        <v>3.35</v>
      </c>
      <c r="AY69">
        <v>6.2</v>
      </c>
      <c r="AZ69">
        <v>36.1</v>
      </c>
      <c r="BA69">
        <v>2</v>
      </c>
      <c r="BB69">
        <v>3</v>
      </c>
      <c r="BC69">
        <v>6.9</v>
      </c>
      <c r="BD69">
        <v>0.99</v>
      </c>
      <c r="BE69">
        <v>11.1</v>
      </c>
      <c r="BF69">
        <v>71.599999999999994</v>
      </c>
      <c r="BG69">
        <v>7.1</v>
      </c>
      <c r="BH69">
        <v>25.3</v>
      </c>
      <c r="BI69">
        <v>3.9</v>
      </c>
      <c r="BJ69">
        <v>0.7</v>
      </c>
      <c r="BK69">
        <v>2.9</v>
      </c>
      <c r="BL69">
        <v>0.4</v>
      </c>
      <c r="BM69">
        <v>2</v>
      </c>
      <c r="BN69">
        <v>0.4</v>
      </c>
      <c r="BO69">
        <v>1</v>
      </c>
      <c r="BP69">
        <v>0.1</v>
      </c>
      <c r="BQ69">
        <v>1.1000000000000001</v>
      </c>
      <c r="BR69">
        <v>0.2</v>
      </c>
      <c r="BS69">
        <v>1.02</v>
      </c>
      <c r="BT69">
        <v>42.5</v>
      </c>
      <c r="BU69">
        <v>155.4</v>
      </c>
      <c r="BV69">
        <v>0.6</v>
      </c>
      <c r="BW69">
        <v>8.14</v>
      </c>
      <c r="BX69">
        <v>7.9</v>
      </c>
      <c r="BY69">
        <v>17.260000000000002</v>
      </c>
      <c r="BZ69">
        <v>0.01</v>
      </c>
      <c r="CA69" t="s">
        <v>739</v>
      </c>
      <c r="CB69">
        <v>1</v>
      </c>
      <c r="CC69">
        <v>0.47</v>
      </c>
      <c r="CD69">
        <v>1.23</v>
      </c>
      <c r="CE69" s="1"/>
    </row>
    <row r="70" spans="1:83" ht="15" x14ac:dyDescent="0.25">
      <c r="A70" s="1">
        <v>2367268</v>
      </c>
      <c r="B70" s="1" t="s">
        <v>173</v>
      </c>
      <c r="C70" s="1" t="s">
        <v>172</v>
      </c>
      <c r="D70" s="1">
        <v>35</v>
      </c>
      <c r="E70" s="1">
        <v>10.667999999999999</v>
      </c>
      <c r="F70" s="1">
        <v>40</v>
      </c>
      <c r="G70" s="1">
        <v>12.192</v>
      </c>
      <c r="H70" s="1">
        <f>Samples[[#This Row],[to_m]]-Samples[[#This Row],[from_m]]</f>
        <v>1.5240000000000009</v>
      </c>
      <c r="I70" s="1" t="s">
        <v>491</v>
      </c>
      <c r="J70" s="1" t="s">
        <v>175</v>
      </c>
      <c r="K70" s="1">
        <v>18</v>
      </c>
      <c r="L70" s="1" t="s">
        <v>484</v>
      </c>
      <c r="M70" s="1" t="s">
        <v>8</v>
      </c>
      <c r="N70" s="1" t="s">
        <v>8</v>
      </c>
      <c r="O70" s="1" t="s">
        <v>8</v>
      </c>
      <c r="P70" s="1" t="s">
        <v>8</v>
      </c>
      <c r="Q70" t="s">
        <v>744</v>
      </c>
      <c r="R70">
        <v>2367268</v>
      </c>
      <c r="S70">
        <v>8.2000000000000003E-2</v>
      </c>
      <c r="T70"/>
      <c r="U70"/>
      <c r="V70">
        <v>3.97</v>
      </c>
      <c r="W70">
        <v>8.2000000000000003E-2</v>
      </c>
      <c r="X70">
        <v>4.01</v>
      </c>
      <c r="Y70">
        <v>107.2</v>
      </c>
      <c r="Z70">
        <v>20.399999999999999</v>
      </c>
      <c r="AA70">
        <v>36.700000000000003</v>
      </c>
      <c r="AB70">
        <v>275</v>
      </c>
      <c r="AC70">
        <v>10</v>
      </c>
      <c r="AD70">
        <v>12.2</v>
      </c>
      <c r="AE70">
        <v>127</v>
      </c>
      <c r="AF70">
        <v>2.77</v>
      </c>
      <c r="AG70">
        <v>9.9</v>
      </c>
      <c r="AH70">
        <v>5.2</v>
      </c>
      <c r="AI70">
        <v>10.5</v>
      </c>
      <c r="AJ70">
        <v>538</v>
      </c>
      <c r="AK70">
        <v>0.36</v>
      </c>
      <c r="AL70">
        <v>1.56</v>
      </c>
      <c r="AM70">
        <v>0.64</v>
      </c>
      <c r="AN70">
        <v>67</v>
      </c>
      <c r="AO70">
        <v>1.55</v>
      </c>
      <c r="AP70">
        <v>8.6999999999999994E-2</v>
      </c>
      <c r="AQ70">
        <v>32.9</v>
      </c>
      <c r="AR70">
        <v>24</v>
      </c>
      <c r="AS70">
        <v>0.84</v>
      </c>
      <c r="AT70">
        <v>299</v>
      </c>
      <c r="AU70">
        <v>0.28399999999999997</v>
      </c>
      <c r="AV70">
        <v>7.83</v>
      </c>
      <c r="AW70">
        <v>3.0670000000000002</v>
      </c>
      <c r="AX70">
        <v>3.13</v>
      </c>
      <c r="AY70">
        <v>6.2</v>
      </c>
      <c r="AZ70">
        <v>37.299999999999997</v>
      </c>
      <c r="BA70">
        <v>2</v>
      </c>
      <c r="BB70">
        <v>3</v>
      </c>
      <c r="BC70">
        <v>7.5</v>
      </c>
      <c r="BD70">
        <v>0.84</v>
      </c>
      <c r="BE70">
        <v>10.8</v>
      </c>
      <c r="BF70">
        <v>56.95</v>
      </c>
      <c r="BG70">
        <v>5.8</v>
      </c>
      <c r="BH70">
        <v>20.8</v>
      </c>
      <c r="BI70">
        <v>3.3</v>
      </c>
      <c r="BJ70">
        <v>0.7</v>
      </c>
      <c r="BK70">
        <v>2.7</v>
      </c>
      <c r="BL70">
        <v>0.3</v>
      </c>
      <c r="BM70">
        <v>1.9</v>
      </c>
      <c r="BN70">
        <v>0.4</v>
      </c>
      <c r="BO70">
        <v>1.1000000000000001</v>
      </c>
      <c r="BP70">
        <v>0.2</v>
      </c>
      <c r="BQ70">
        <v>1.1000000000000001</v>
      </c>
      <c r="BR70">
        <v>0.2</v>
      </c>
      <c r="BS70">
        <v>1.01</v>
      </c>
      <c r="BT70">
        <v>44.2</v>
      </c>
      <c r="BU70">
        <v>149.69999999999999</v>
      </c>
      <c r="BV70">
        <v>0.6</v>
      </c>
      <c r="BW70">
        <v>9.06</v>
      </c>
      <c r="BX70">
        <v>8.6999999999999993</v>
      </c>
      <c r="BY70">
        <v>17.68</v>
      </c>
      <c r="BZ70">
        <v>0.01</v>
      </c>
      <c r="CA70" t="s">
        <v>739</v>
      </c>
      <c r="CB70">
        <v>0.6</v>
      </c>
      <c r="CC70">
        <v>0.63</v>
      </c>
      <c r="CD70">
        <v>1.19</v>
      </c>
      <c r="CE70" s="1"/>
    </row>
    <row r="71" spans="1:83" ht="15" x14ac:dyDescent="0.25">
      <c r="A71" s="1">
        <v>2367269</v>
      </c>
      <c r="B71" s="1" t="s">
        <v>173</v>
      </c>
      <c r="C71" s="1" t="s">
        <v>172</v>
      </c>
      <c r="D71" s="1">
        <v>40</v>
      </c>
      <c r="E71" s="1">
        <v>12.192</v>
      </c>
      <c r="F71" s="1">
        <v>45</v>
      </c>
      <c r="G71" s="1">
        <v>13.715999999999999</v>
      </c>
      <c r="H71" s="1">
        <f>Samples[[#This Row],[to_m]]-Samples[[#This Row],[from_m]]</f>
        <v>1.5239999999999991</v>
      </c>
      <c r="I71" s="1" t="s">
        <v>491</v>
      </c>
      <c r="J71" s="1" t="s">
        <v>175</v>
      </c>
      <c r="K71" s="1">
        <v>18</v>
      </c>
      <c r="L71" s="1" t="s">
        <v>484</v>
      </c>
      <c r="M71" s="1" t="s">
        <v>8</v>
      </c>
      <c r="N71" s="1" t="s">
        <v>8</v>
      </c>
      <c r="O71" s="1" t="s">
        <v>8</v>
      </c>
      <c r="P71" s="1" t="s">
        <v>8</v>
      </c>
      <c r="Q71" t="s">
        <v>744</v>
      </c>
      <c r="R71">
        <v>2367269</v>
      </c>
      <c r="S71">
        <v>8.1000000000000003E-2</v>
      </c>
      <c r="T71"/>
      <c r="U71"/>
      <c r="V71">
        <v>2.67</v>
      </c>
      <c r="W71">
        <v>8.1000000000000003E-2</v>
      </c>
      <c r="X71">
        <v>3.42</v>
      </c>
      <c r="Y71">
        <v>93.5</v>
      </c>
      <c r="Z71">
        <v>21.62</v>
      </c>
      <c r="AA71">
        <v>36.700000000000003</v>
      </c>
      <c r="AB71">
        <v>263</v>
      </c>
      <c r="AC71">
        <v>9.8000000000000007</v>
      </c>
      <c r="AD71">
        <v>11.9</v>
      </c>
      <c r="AE71">
        <v>177</v>
      </c>
      <c r="AF71">
        <v>2.76</v>
      </c>
      <c r="AG71">
        <v>9.6</v>
      </c>
      <c r="AH71">
        <v>4.9000000000000004</v>
      </c>
      <c r="AI71">
        <v>9.6</v>
      </c>
      <c r="AJ71">
        <v>522</v>
      </c>
      <c r="AK71">
        <v>0.35</v>
      </c>
      <c r="AL71">
        <v>1.55</v>
      </c>
      <c r="AM71">
        <v>0.6</v>
      </c>
      <c r="AN71">
        <v>66</v>
      </c>
      <c r="AO71">
        <v>1.48</v>
      </c>
      <c r="AP71">
        <v>8.3000000000000004E-2</v>
      </c>
      <c r="AQ71">
        <v>31.7</v>
      </c>
      <c r="AR71">
        <v>24</v>
      </c>
      <c r="AS71">
        <v>0.85</v>
      </c>
      <c r="AT71">
        <v>212</v>
      </c>
      <c r="AU71">
        <v>0.27600000000000002</v>
      </c>
      <c r="AV71">
        <v>7.61</v>
      </c>
      <c r="AW71">
        <v>2.923</v>
      </c>
      <c r="AX71">
        <v>3.33</v>
      </c>
      <c r="AY71">
        <v>7.8</v>
      </c>
      <c r="AZ71">
        <v>33.6</v>
      </c>
      <c r="BA71">
        <v>2.2000000000000002</v>
      </c>
      <c r="BB71">
        <v>3</v>
      </c>
      <c r="BC71">
        <v>7.4</v>
      </c>
      <c r="BD71">
        <v>1.0900000000000001</v>
      </c>
      <c r="BE71">
        <v>13.5</v>
      </c>
      <c r="BF71">
        <v>57.79</v>
      </c>
      <c r="BG71">
        <v>6.2</v>
      </c>
      <c r="BH71">
        <v>22.6</v>
      </c>
      <c r="BI71">
        <v>3.8</v>
      </c>
      <c r="BJ71">
        <v>0.8</v>
      </c>
      <c r="BK71">
        <v>3.2</v>
      </c>
      <c r="BL71">
        <v>0.4</v>
      </c>
      <c r="BM71">
        <v>2.4</v>
      </c>
      <c r="BN71">
        <v>0.4</v>
      </c>
      <c r="BO71">
        <v>1.3</v>
      </c>
      <c r="BP71">
        <v>0.2</v>
      </c>
      <c r="BQ71">
        <v>1.3</v>
      </c>
      <c r="BR71">
        <v>0.2</v>
      </c>
      <c r="BS71">
        <v>0.94</v>
      </c>
      <c r="BT71">
        <v>42</v>
      </c>
      <c r="BU71">
        <v>152.1</v>
      </c>
      <c r="BV71">
        <v>0.6</v>
      </c>
      <c r="BW71">
        <v>8.5500000000000007</v>
      </c>
      <c r="BX71">
        <v>8.1999999999999993</v>
      </c>
      <c r="BY71">
        <v>17.09</v>
      </c>
      <c r="BZ71">
        <v>0.01</v>
      </c>
      <c r="CA71" t="s">
        <v>739</v>
      </c>
      <c r="CB71">
        <v>0.6</v>
      </c>
      <c r="CC71">
        <v>0.52</v>
      </c>
      <c r="CD71">
        <v>1.3</v>
      </c>
      <c r="CE71" s="1"/>
    </row>
    <row r="72" spans="1:83" ht="15" x14ac:dyDescent="0.25">
      <c r="A72" s="1">
        <v>2367270</v>
      </c>
      <c r="B72" s="1" t="s">
        <v>173</v>
      </c>
      <c r="C72" s="1" t="s">
        <v>172</v>
      </c>
      <c r="D72" s="1">
        <v>45</v>
      </c>
      <c r="E72" s="1">
        <v>13.715999999999999</v>
      </c>
      <c r="F72" s="1">
        <v>50</v>
      </c>
      <c r="G72" s="1">
        <v>15.24</v>
      </c>
      <c r="H72" s="1">
        <f>Samples[[#This Row],[to_m]]-Samples[[#This Row],[from_m]]</f>
        <v>1.5240000000000009</v>
      </c>
      <c r="I72" s="1" t="s">
        <v>491</v>
      </c>
      <c r="J72" s="1" t="s">
        <v>175</v>
      </c>
      <c r="K72" s="1">
        <v>18</v>
      </c>
      <c r="L72" s="1" t="s">
        <v>484</v>
      </c>
      <c r="M72" s="1" t="s">
        <v>8</v>
      </c>
      <c r="N72" s="1" t="s">
        <v>8</v>
      </c>
      <c r="O72" s="1" t="s">
        <v>8</v>
      </c>
      <c r="P72" s="1" t="s">
        <v>8</v>
      </c>
      <c r="Q72" t="s">
        <v>744</v>
      </c>
      <c r="R72">
        <v>2367270</v>
      </c>
      <c r="S72">
        <v>0.108</v>
      </c>
      <c r="T72"/>
      <c r="U72"/>
      <c r="V72">
        <v>3.23</v>
      </c>
      <c r="W72" s="6">
        <v>0.108</v>
      </c>
      <c r="X72">
        <v>2.67</v>
      </c>
      <c r="Y72">
        <v>69.5</v>
      </c>
      <c r="Z72">
        <v>22.09</v>
      </c>
      <c r="AA72">
        <v>36.4</v>
      </c>
      <c r="AB72">
        <v>229</v>
      </c>
      <c r="AC72">
        <v>10.7</v>
      </c>
      <c r="AD72">
        <v>13</v>
      </c>
      <c r="AE72">
        <v>185</v>
      </c>
      <c r="AF72">
        <v>2.83</v>
      </c>
      <c r="AG72">
        <v>10</v>
      </c>
      <c r="AH72">
        <v>4.4000000000000004</v>
      </c>
      <c r="AI72">
        <v>8.9</v>
      </c>
      <c r="AJ72">
        <v>498</v>
      </c>
      <c r="AK72">
        <v>0.36</v>
      </c>
      <c r="AL72">
        <v>1.54</v>
      </c>
      <c r="AM72">
        <v>0.59</v>
      </c>
      <c r="AN72">
        <v>65</v>
      </c>
      <c r="AO72">
        <v>1.57</v>
      </c>
      <c r="AP72">
        <v>8.3000000000000004E-2</v>
      </c>
      <c r="AQ72">
        <v>26.2</v>
      </c>
      <c r="AR72">
        <v>25</v>
      </c>
      <c r="AS72">
        <v>0.84</v>
      </c>
      <c r="AT72">
        <v>138</v>
      </c>
      <c r="AU72">
        <v>0.27200000000000002</v>
      </c>
      <c r="AV72">
        <v>7.67</v>
      </c>
      <c r="AW72">
        <v>2.9740000000000002</v>
      </c>
      <c r="AX72">
        <v>3.62</v>
      </c>
      <c r="AY72">
        <v>6.5</v>
      </c>
      <c r="AZ72">
        <v>36.5</v>
      </c>
      <c r="BA72">
        <v>2.2999999999999998</v>
      </c>
      <c r="BB72">
        <v>3</v>
      </c>
      <c r="BC72">
        <v>7.1</v>
      </c>
      <c r="BD72">
        <v>1.1499999999999999</v>
      </c>
      <c r="BE72">
        <v>14.2</v>
      </c>
      <c r="BF72">
        <v>50.1</v>
      </c>
      <c r="BG72">
        <v>5.6</v>
      </c>
      <c r="BH72">
        <v>20.9</v>
      </c>
      <c r="BI72">
        <v>3.8</v>
      </c>
      <c r="BJ72">
        <v>0.8</v>
      </c>
      <c r="BK72">
        <v>3.2</v>
      </c>
      <c r="BL72">
        <v>0.4</v>
      </c>
      <c r="BM72">
        <v>2.6</v>
      </c>
      <c r="BN72">
        <v>0.5</v>
      </c>
      <c r="BO72">
        <v>1.4</v>
      </c>
      <c r="BP72">
        <v>0.2</v>
      </c>
      <c r="BQ72">
        <v>1.3</v>
      </c>
      <c r="BR72">
        <v>0.2</v>
      </c>
      <c r="BS72">
        <v>0.99</v>
      </c>
      <c r="BT72">
        <v>39.6</v>
      </c>
      <c r="BU72">
        <v>154.6</v>
      </c>
      <c r="BV72">
        <v>0.6</v>
      </c>
      <c r="BW72">
        <v>9.11</v>
      </c>
      <c r="BX72">
        <v>7.1</v>
      </c>
      <c r="BY72">
        <v>17.09</v>
      </c>
      <c r="BZ72">
        <v>0.01</v>
      </c>
      <c r="CA72" t="s">
        <v>739</v>
      </c>
      <c r="CB72">
        <v>0.7</v>
      </c>
      <c r="CC72">
        <v>0.57999999999999996</v>
      </c>
      <c r="CD72">
        <v>1.26</v>
      </c>
      <c r="CE72" s="1"/>
    </row>
    <row r="73" spans="1:83" ht="15" x14ac:dyDescent="0.25">
      <c r="A73" s="1">
        <v>2367271</v>
      </c>
      <c r="B73" s="1" t="s">
        <v>173</v>
      </c>
      <c r="C73" s="1" t="s">
        <v>172</v>
      </c>
      <c r="D73" s="1">
        <v>50</v>
      </c>
      <c r="E73" s="1">
        <v>15.24</v>
      </c>
      <c r="F73" s="1">
        <v>55</v>
      </c>
      <c r="G73" s="1">
        <v>16.763999999999999</v>
      </c>
      <c r="H73" s="1">
        <f>Samples[[#This Row],[to_m]]-Samples[[#This Row],[from_m]]</f>
        <v>1.5239999999999991</v>
      </c>
      <c r="I73" s="1" t="s">
        <v>491</v>
      </c>
      <c r="J73" s="1" t="s">
        <v>175</v>
      </c>
      <c r="K73" s="1">
        <v>18</v>
      </c>
      <c r="L73" s="1" t="s">
        <v>484</v>
      </c>
      <c r="M73" s="1" t="s">
        <v>8</v>
      </c>
      <c r="N73" s="1" t="s">
        <v>8</v>
      </c>
      <c r="O73" s="1" t="s">
        <v>8</v>
      </c>
      <c r="P73" s="1" t="s">
        <v>8</v>
      </c>
      <c r="Q73" t="s">
        <v>744</v>
      </c>
      <c r="R73">
        <v>2367271</v>
      </c>
      <c r="S73">
        <v>0.16</v>
      </c>
      <c r="T73"/>
      <c r="U73"/>
      <c r="V73">
        <v>3.19</v>
      </c>
      <c r="W73" s="6">
        <v>0.16</v>
      </c>
      <c r="X73">
        <v>3.54</v>
      </c>
      <c r="Y73">
        <v>93.1</v>
      </c>
      <c r="Z73">
        <v>21.52</v>
      </c>
      <c r="AA73">
        <v>44.8</v>
      </c>
      <c r="AB73">
        <v>275</v>
      </c>
      <c r="AC73">
        <v>14</v>
      </c>
      <c r="AD73">
        <v>18.100000000000001</v>
      </c>
      <c r="AE73">
        <v>198</v>
      </c>
      <c r="AF73">
        <v>2.97</v>
      </c>
      <c r="AG73">
        <v>20.6</v>
      </c>
      <c r="AH73">
        <v>4.4000000000000004</v>
      </c>
      <c r="AI73">
        <v>8.6999999999999993</v>
      </c>
      <c r="AJ73">
        <v>478</v>
      </c>
      <c r="AK73">
        <v>0.44</v>
      </c>
      <c r="AL73">
        <v>3.5</v>
      </c>
      <c r="AM73">
        <v>0.77</v>
      </c>
      <c r="AN73">
        <v>72</v>
      </c>
      <c r="AO73">
        <v>1.52</v>
      </c>
      <c r="AP73">
        <v>0.09</v>
      </c>
      <c r="AQ73">
        <v>36.4</v>
      </c>
      <c r="AR73">
        <v>29</v>
      </c>
      <c r="AS73">
        <v>0.86</v>
      </c>
      <c r="AT73">
        <v>124</v>
      </c>
      <c r="AU73">
        <v>0.29899999999999999</v>
      </c>
      <c r="AV73">
        <v>7.83</v>
      </c>
      <c r="AW73">
        <v>3.04</v>
      </c>
      <c r="AX73">
        <v>3.17</v>
      </c>
      <c r="AY73">
        <v>7.8</v>
      </c>
      <c r="AZ73">
        <v>39.1</v>
      </c>
      <c r="BA73">
        <v>2.7</v>
      </c>
      <c r="BB73">
        <v>3</v>
      </c>
      <c r="BC73">
        <v>8.1999999999999993</v>
      </c>
      <c r="BD73">
        <v>1.21</v>
      </c>
      <c r="BE73">
        <v>23</v>
      </c>
      <c r="BF73">
        <v>72.45</v>
      </c>
      <c r="BG73">
        <v>8.5</v>
      </c>
      <c r="BH73">
        <v>30.9</v>
      </c>
      <c r="BI73">
        <v>5.5</v>
      </c>
      <c r="BJ73">
        <v>1.2</v>
      </c>
      <c r="BK73">
        <v>5</v>
      </c>
      <c r="BL73">
        <v>0.6</v>
      </c>
      <c r="BM73">
        <v>3.9</v>
      </c>
      <c r="BN73">
        <v>0.7</v>
      </c>
      <c r="BO73">
        <v>2.1</v>
      </c>
      <c r="BP73">
        <v>0.3</v>
      </c>
      <c r="BQ73">
        <v>1.9</v>
      </c>
      <c r="BR73">
        <v>0.3</v>
      </c>
      <c r="BS73">
        <v>1.02</v>
      </c>
      <c r="BT73">
        <v>47</v>
      </c>
      <c r="BU73">
        <v>147.1</v>
      </c>
      <c r="BV73">
        <v>0.6</v>
      </c>
      <c r="BW73">
        <v>9.84</v>
      </c>
      <c r="BX73">
        <v>8.5</v>
      </c>
      <c r="BY73">
        <v>17.02</v>
      </c>
      <c r="BZ73">
        <v>0.01</v>
      </c>
      <c r="CA73" t="s">
        <v>739</v>
      </c>
      <c r="CB73">
        <v>0.9</v>
      </c>
      <c r="CC73">
        <v>0.83</v>
      </c>
      <c r="CD73">
        <v>1.32</v>
      </c>
      <c r="CE73" s="1"/>
    </row>
    <row r="74" spans="1:83" ht="15" x14ac:dyDescent="0.25">
      <c r="A74" s="1">
        <v>2367272</v>
      </c>
      <c r="B74" s="1" t="s">
        <v>173</v>
      </c>
      <c r="C74" s="1" t="s">
        <v>172</v>
      </c>
      <c r="D74" s="1">
        <v>55</v>
      </c>
      <c r="E74" s="1">
        <v>16.763999999999999</v>
      </c>
      <c r="F74" s="1">
        <v>60</v>
      </c>
      <c r="G74" s="1">
        <v>18.288</v>
      </c>
      <c r="H74" s="1">
        <f>Samples[[#This Row],[to_m]]-Samples[[#This Row],[from_m]]</f>
        <v>1.5240000000000009</v>
      </c>
      <c r="I74" s="1" t="s">
        <v>491</v>
      </c>
      <c r="J74" s="1" t="s">
        <v>175</v>
      </c>
      <c r="K74" s="1">
        <v>18</v>
      </c>
      <c r="L74" s="1" t="s">
        <v>484</v>
      </c>
      <c r="M74" s="1" t="s">
        <v>8</v>
      </c>
      <c r="N74" s="1" t="s">
        <v>8</v>
      </c>
      <c r="O74" s="1" t="s">
        <v>8</v>
      </c>
      <c r="P74" s="1" t="s">
        <v>8</v>
      </c>
      <c r="Q74" t="s">
        <v>744</v>
      </c>
      <c r="R74">
        <v>2367272</v>
      </c>
      <c r="S74">
        <v>0.12</v>
      </c>
      <c r="T74"/>
      <c r="U74"/>
      <c r="V74">
        <v>3.49</v>
      </c>
      <c r="W74" s="6">
        <v>0.12</v>
      </c>
      <c r="X74">
        <v>5.43</v>
      </c>
      <c r="Y74">
        <v>140</v>
      </c>
      <c r="Z74">
        <v>26.87</v>
      </c>
      <c r="AA74">
        <v>43.3</v>
      </c>
      <c r="AB74">
        <v>358</v>
      </c>
      <c r="AC74">
        <v>10.8</v>
      </c>
      <c r="AD74">
        <v>16.3</v>
      </c>
      <c r="AE74">
        <v>198</v>
      </c>
      <c r="AF74">
        <v>2.88</v>
      </c>
      <c r="AG74">
        <v>24.6</v>
      </c>
      <c r="AH74">
        <v>5</v>
      </c>
      <c r="AI74">
        <v>10.3</v>
      </c>
      <c r="AJ74">
        <v>488</v>
      </c>
      <c r="AK74">
        <v>0.35</v>
      </c>
      <c r="AL74">
        <v>4.51</v>
      </c>
      <c r="AM74">
        <v>0.75</v>
      </c>
      <c r="AN74">
        <v>68</v>
      </c>
      <c r="AO74">
        <v>1.48</v>
      </c>
      <c r="AP74">
        <v>8.8999999999999996E-2</v>
      </c>
      <c r="AQ74">
        <v>35.9</v>
      </c>
      <c r="AR74">
        <v>27</v>
      </c>
      <c r="AS74">
        <v>0.76</v>
      </c>
      <c r="AT74">
        <v>438</v>
      </c>
      <c r="AU74">
        <v>0.30299999999999999</v>
      </c>
      <c r="AV74">
        <v>8.09</v>
      </c>
      <c r="AW74">
        <v>2.891</v>
      </c>
      <c r="AX74">
        <v>3.33</v>
      </c>
      <c r="AY74">
        <v>9.3000000000000007</v>
      </c>
      <c r="AZ74">
        <v>45.2</v>
      </c>
      <c r="BA74">
        <v>2.8</v>
      </c>
      <c r="BB74">
        <v>3</v>
      </c>
      <c r="BC74">
        <v>8.1</v>
      </c>
      <c r="BD74">
        <v>0.67</v>
      </c>
      <c r="BE74">
        <v>22.1</v>
      </c>
      <c r="BF74">
        <v>69.900000000000006</v>
      </c>
      <c r="BG74">
        <v>8.1</v>
      </c>
      <c r="BH74">
        <v>31.5</v>
      </c>
      <c r="BI74">
        <v>5.6</v>
      </c>
      <c r="BJ74">
        <v>1.3</v>
      </c>
      <c r="BK74">
        <v>4.9000000000000004</v>
      </c>
      <c r="BL74">
        <v>0.6</v>
      </c>
      <c r="BM74">
        <v>3.9</v>
      </c>
      <c r="BN74">
        <v>0.8</v>
      </c>
      <c r="BO74">
        <v>2.2000000000000002</v>
      </c>
      <c r="BP74">
        <v>0.3</v>
      </c>
      <c r="BQ74">
        <v>2.1</v>
      </c>
      <c r="BR74">
        <v>0.3</v>
      </c>
      <c r="BS74">
        <v>1.1599999999999999</v>
      </c>
      <c r="BT74">
        <v>46.1</v>
      </c>
      <c r="BU74">
        <v>157.19999999999999</v>
      </c>
      <c r="BV74">
        <v>0.7</v>
      </c>
      <c r="BW74">
        <v>11.47</v>
      </c>
      <c r="BX74">
        <v>9.8000000000000007</v>
      </c>
      <c r="BY74">
        <v>16.66</v>
      </c>
      <c r="BZ74">
        <v>0.01</v>
      </c>
      <c r="CA74" t="s">
        <v>739</v>
      </c>
      <c r="CB74">
        <v>0.7</v>
      </c>
      <c r="CC74">
        <v>0.51</v>
      </c>
      <c r="CD74">
        <v>1.33</v>
      </c>
      <c r="CE74" s="1"/>
    </row>
    <row r="75" spans="1:83" ht="15" x14ac:dyDescent="0.25">
      <c r="A75" s="1">
        <v>2367273</v>
      </c>
      <c r="B75" s="1" t="s">
        <v>173</v>
      </c>
      <c r="C75" s="1" t="s">
        <v>172</v>
      </c>
      <c r="D75" s="1">
        <v>60</v>
      </c>
      <c r="E75" s="1">
        <v>18.288</v>
      </c>
      <c r="F75" s="1">
        <v>65</v>
      </c>
      <c r="G75" s="1">
        <v>19.812000000000001</v>
      </c>
      <c r="H75" s="1">
        <f>Samples[[#This Row],[to_m]]-Samples[[#This Row],[from_m]]</f>
        <v>1.5240000000000009</v>
      </c>
      <c r="I75" s="1" t="s">
        <v>491</v>
      </c>
      <c r="J75" s="1" t="s">
        <v>175</v>
      </c>
      <c r="K75" s="1">
        <v>18</v>
      </c>
      <c r="L75" s="1" t="s">
        <v>484</v>
      </c>
      <c r="M75" s="1" t="s">
        <v>8</v>
      </c>
      <c r="N75" s="1" t="s">
        <v>8</v>
      </c>
      <c r="O75" s="1" t="s">
        <v>8</v>
      </c>
      <c r="P75" s="1" t="s">
        <v>8</v>
      </c>
      <c r="Q75" t="s">
        <v>744</v>
      </c>
      <c r="R75">
        <v>2367273</v>
      </c>
      <c r="S75">
        <v>2.5139999999999998</v>
      </c>
      <c r="T75">
        <f>Samples[[#This Row],[Au_final_gpt]]*Samples[[#This Row],[Width]]</f>
        <v>3.8313360000000021</v>
      </c>
      <c r="U75" s="4"/>
      <c r="V75">
        <v>3.57</v>
      </c>
      <c r="W75" s="5">
        <v>2.5139999999999998</v>
      </c>
      <c r="X75">
        <v>4.17</v>
      </c>
      <c r="Y75">
        <v>121.4</v>
      </c>
      <c r="Z75">
        <v>19.97</v>
      </c>
      <c r="AA75">
        <v>38.799999999999997</v>
      </c>
      <c r="AB75">
        <v>336</v>
      </c>
      <c r="AC75">
        <v>10.6</v>
      </c>
      <c r="AD75">
        <v>14</v>
      </c>
      <c r="AE75">
        <v>176</v>
      </c>
      <c r="AF75">
        <v>2.85</v>
      </c>
      <c r="AG75">
        <v>18.3</v>
      </c>
      <c r="AH75">
        <v>4.2</v>
      </c>
      <c r="AI75">
        <v>9.3000000000000007</v>
      </c>
      <c r="AJ75">
        <v>467</v>
      </c>
      <c r="AK75">
        <v>0.36</v>
      </c>
      <c r="AL75">
        <v>4.79</v>
      </c>
      <c r="AM75">
        <v>1.21</v>
      </c>
      <c r="AN75">
        <v>64</v>
      </c>
      <c r="AO75">
        <v>1.22</v>
      </c>
      <c r="AP75">
        <v>8.7999999999999995E-2</v>
      </c>
      <c r="AQ75">
        <v>33.299999999999997</v>
      </c>
      <c r="AR75">
        <v>24</v>
      </c>
      <c r="AS75">
        <v>0.78</v>
      </c>
      <c r="AT75">
        <v>125</v>
      </c>
      <c r="AU75">
        <v>0.29399999999999998</v>
      </c>
      <c r="AV75">
        <v>7.67</v>
      </c>
      <c r="AW75">
        <v>2.613</v>
      </c>
      <c r="AX75">
        <v>3.87</v>
      </c>
      <c r="AY75">
        <v>8.3000000000000007</v>
      </c>
      <c r="AZ75">
        <v>38.9</v>
      </c>
      <c r="BA75">
        <v>2.9</v>
      </c>
      <c r="BB75">
        <v>3</v>
      </c>
      <c r="BC75">
        <v>7.2</v>
      </c>
      <c r="BD75">
        <v>1.1499999999999999</v>
      </c>
      <c r="BE75">
        <v>19.100000000000001</v>
      </c>
      <c r="BF75">
        <v>66.540000000000006</v>
      </c>
      <c r="BG75">
        <v>8</v>
      </c>
      <c r="BH75">
        <v>28.8</v>
      </c>
      <c r="BI75">
        <v>4.9000000000000004</v>
      </c>
      <c r="BJ75">
        <v>1.1000000000000001</v>
      </c>
      <c r="BK75">
        <v>4</v>
      </c>
      <c r="BL75">
        <v>0.5</v>
      </c>
      <c r="BM75">
        <v>3.2</v>
      </c>
      <c r="BN75">
        <v>0.6</v>
      </c>
      <c r="BO75">
        <v>1.7</v>
      </c>
      <c r="BP75">
        <v>0.2</v>
      </c>
      <c r="BQ75">
        <v>1.6</v>
      </c>
      <c r="BR75">
        <v>0.2</v>
      </c>
      <c r="BS75">
        <v>1.01</v>
      </c>
      <c r="BT75">
        <v>40.799999999999997</v>
      </c>
      <c r="BU75">
        <v>169.1</v>
      </c>
      <c r="BV75">
        <v>0.7</v>
      </c>
      <c r="BW75">
        <v>11.37</v>
      </c>
      <c r="BX75">
        <v>9.5</v>
      </c>
      <c r="BY75">
        <v>16.45</v>
      </c>
      <c r="BZ75">
        <v>0.01</v>
      </c>
      <c r="CA75" t="s">
        <v>739</v>
      </c>
      <c r="CB75">
        <v>0.7</v>
      </c>
      <c r="CC75">
        <v>4.7300000000000004</v>
      </c>
      <c r="CD75">
        <v>1.52</v>
      </c>
      <c r="CE75" s="1"/>
    </row>
    <row r="76" spans="1:83" ht="15" x14ac:dyDescent="0.25">
      <c r="A76" s="1">
        <v>2367274</v>
      </c>
      <c r="B76" s="1" t="s">
        <v>173</v>
      </c>
      <c r="C76" s="1" t="s">
        <v>172</v>
      </c>
      <c r="D76" s="1">
        <v>65</v>
      </c>
      <c r="E76" s="1">
        <v>19.812000000000001</v>
      </c>
      <c r="F76" s="1">
        <v>70</v>
      </c>
      <c r="G76" s="1">
        <v>21.335999999999999</v>
      </c>
      <c r="H76" s="1">
        <f>Samples[[#This Row],[to_m]]-Samples[[#This Row],[from_m]]</f>
        <v>1.5239999999999974</v>
      </c>
      <c r="I76" s="1" t="s">
        <v>491</v>
      </c>
      <c r="J76" s="1" t="s">
        <v>175</v>
      </c>
      <c r="K76" s="1">
        <v>20</v>
      </c>
      <c r="L76" s="1" t="s">
        <v>484</v>
      </c>
      <c r="M76" s="1" t="s">
        <v>8</v>
      </c>
      <c r="N76" s="1" t="s">
        <v>8</v>
      </c>
      <c r="O76" s="1" t="s">
        <v>8</v>
      </c>
      <c r="P76" s="1" t="s">
        <v>8</v>
      </c>
      <c r="Q76" t="s">
        <v>744</v>
      </c>
      <c r="R76">
        <v>2367274</v>
      </c>
      <c r="S76">
        <v>0.32400000000000001</v>
      </c>
      <c r="T76">
        <f>Samples[[#This Row],[Au_final_gpt]]*Samples[[#This Row],[Width]]</f>
        <v>0.49377599999999916</v>
      </c>
      <c r="U76" s="4"/>
      <c r="V76">
        <v>3.3</v>
      </c>
      <c r="W76" s="4">
        <v>0.32400000000000001</v>
      </c>
      <c r="X76">
        <v>4.63</v>
      </c>
      <c r="Y76">
        <v>140.19999999999999</v>
      </c>
      <c r="Z76">
        <v>17.13</v>
      </c>
      <c r="AA76">
        <v>40.4</v>
      </c>
      <c r="AB76">
        <v>275</v>
      </c>
      <c r="AC76">
        <v>10.3</v>
      </c>
      <c r="AD76">
        <v>14.3</v>
      </c>
      <c r="AE76">
        <v>188</v>
      </c>
      <c r="AF76">
        <v>2.92</v>
      </c>
      <c r="AG76">
        <v>26.4</v>
      </c>
      <c r="AH76">
        <v>4.9000000000000004</v>
      </c>
      <c r="AI76">
        <v>10.1</v>
      </c>
      <c r="AJ76">
        <v>478</v>
      </c>
      <c r="AK76">
        <v>0.34</v>
      </c>
      <c r="AL76">
        <v>4.8499999999999996</v>
      </c>
      <c r="AM76">
        <v>0.59</v>
      </c>
      <c r="AN76">
        <v>70</v>
      </c>
      <c r="AO76">
        <v>1.28</v>
      </c>
      <c r="AP76">
        <v>8.6999999999999994E-2</v>
      </c>
      <c r="AQ76">
        <v>29.5</v>
      </c>
      <c r="AR76">
        <v>24</v>
      </c>
      <c r="AS76">
        <v>0.86</v>
      </c>
      <c r="AT76">
        <v>196</v>
      </c>
      <c r="AU76">
        <v>0.3</v>
      </c>
      <c r="AV76">
        <v>7.75</v>
      </c>
      <c r="AW76">
        <v>2.6659999999999999</v>
      </c>
      <c r="AX76">
        <v>3.64</v>
      </c>
      <c r="AY76">
        <v>11.5</v>
      </c>
      <c r="AZ76">
        <v>40.299999999999997</v>
      </c>
      <c r="BA76">
        <v>2.6</v>
      </c>
      <c r="BB76">
        <v>3</v>
      </c>
      <c r="BC76">
        <v>7.6</v>
      </c>
      <c r="BD76">
        <v>0.93</v>
      </c>
      <c r="BE76">
        <v>18.5</v>
      </c>
      <c r="BF76">
        <v>58.79</v>
      </c>
      <c r="BG76">
        <v>7</v>
      </c>
      <c r="BH76">
        <v>25.9</v>
      </c>
      <c r="BI76">
        <v>4.4000000000000004</v>
      </c>
      <c r="BJ76">
        <v>1</v>
      </c>
      <c r="BK76">
        <v>3.8</v>
      </c>
      <c r="BL76">
        <v>0.5</v>
      </c>
      <c r="BM76">
        <v>3</v>
      </c>
      <c r="BN76">
        <v>0.6</v>
      </c>
      <c r="BO76">
        <v>1.7</v>
      </c>
      <c r="BP76">
        <v>0.2</v>
      </c>
      <c r="BQ76">
        <v>1.6</v>
      </c>
      <c r="BR76">
        <v>0.2</v>
      </c>
      <c r="BS76">
        <v>1.07</v>
      </c>
      <c r="BT76">
        <v>41.2</v>
      </c>
      <c r="BU76">
        <v>164</v>
      </c>
      <c r="BV76">
        <v>0.7</v>
      </c>
      <c r="BW76">
        <v>11.6</v>
      </c>
      <c r="BX76">
        <v>11.1</v>
      </c>
      <c r="BY76">
        <v>17.29</v>
      </c>
      <c r="BZ76">
        <v>0.01</v>
      </c>
      <c r="CA76" t="s">
        <v>739</v>
      </c>
      <c r="CB76">
        <v>0.6</v>
      </c>
      <c r="CC76">
        <v>1.1299999999999999</v>
      </c>
      <c r="CD76">
        <v>1.54</v>
      </c>
      <c r="CE76" s="1"/>
    </row>
    <row r="77" spans="1:83" ht="15" x14ac:dyDescent="0.25">
      <c r="A77" s="1">
        <v>2367275</v>
      </c>
      <c r="B77" s="1" t="s">
        <v>173</v>
      </c>
      <c r="C77" s="1" t="s">
        <v>172</v>
      </c>
      <c r="D77" s="1">
        <v>70</v>
      </c>
      <c r="E77" s="1">
        <v>21.335999999999999</v>
      </c>
      <c r="F77" s="1">
        <v>75</v>
      </c>
      <c r="G77" s="1">
        <v>22.86</v>
      </c>
      <c r="H77" s="1">
        <f>Samples[[#This Row],[to_m]]-Samples[[#This Row],[from_m]]</f>
        <v>1.5240000000000009</v>
      </c>
      <c r="I77" s="1" t="s">
        <v>491</v>
      </c>
      <c r="J77" s="1" t="s">
        <v>175</v>
      </c>
      <c r="K77" s="1">
        <v>20</v>
      </c>
      <c r="L77" s="1" t="s">
        <v>484</v>
      </c>
      <c r="M77" s="1" t="s">
        <v>8</v>
      </c>
      <c r="N77" s="1" t="s">
        <v>8</v>
      </c>
      <c r="O77" s="1" t="s">
        <v>8</v>
      </c>
      <c r="P77" s="1" t="s">
        <v>8</v>
      </c>
      <c r="Q77" t="s">
        <v>744</v>
      </c>
      <c r="R77">
        <v>2367275</v>
      </c>
      <c r="S77">
        <v>0.11899999999999999</v>
      </c>
      <c r="T77">
        <f>Samples[[#This Row],[Au_final_gpt]]*Samples[[#This Row],[Width]]</f>
        <v>0.1813560000000001</v>
      </c>
      <c r="U77" s="4"/>
      <c r="V77">
        <v>3.54</v>
      </c>
      <c r="W77" s="6">
        <v>0.11899999999999999</v>
      </c>
      <c r="X77">
        <v>6.37</v>
      </c>
      <c r="Y77">
        <v>127.8</v>
      </c>
      <c r="Z77">
        <v>16.64</v>
      </c>
      <c r="AA77">
        <v>38.5</v>
      </c>
      <c r="AB77">
        <v>264</v>
      </c>
      <c r="AC77">
        <v>10.1</v>
      </c>
      <c r="AD77">
        <v>12.6</v>
      </c>
      <c r="AE77">
        <v>202</v>
      </c>
      <c r="AF77">
        <v>2.81</v>
      </c>
      <c r="AG77">
        <v>24.5</v>
      </c>
      <c r="AH77">
        <v>4.9000000000000004</v>
      </c>
      <c r="AI77">
        <v>10.1</v>
      </c>
      <c r="AJ77">
        <v>481</v>
      </c>
      <c r="AK77">
        <v>0.28999999999999998</v>
      </c>
      <c r="AL77">
        <v>4.3099999999999996</v>
      </c>
      <c r="AM77">
        <v>0.47</v>
      </c>
      <c r="AN77">
        <v>67</v>
      </c>
      <c r="AO77">
        <v>1.48</v>
      </c>
      <c r="AP77">
        <v>8.8999999999999996E-2</v>
      </c>
      <c r="AQ77">
        <v>31.8</v>
      </c>
      <c r="AR77">
        <v>24</v>
      </c>
      <c r="AS77">
        <v>0.86</v>
      </c>
      <c r="AT77">
        <v>366</v>
      </c>
      <c r="AU77">
        <v>0.29099999999999998</v>
      </c>
      <c r="AV77">
        <v>7.91</v>
      </c>
      <c r="AW77">
        <v>2.7829999999999999</v>
      </c>
      <c r="AX77">
        <v>3.43</v>
      </c>
      <c r="AY77">
        <v>10.1</v>
      </c>
      <c r="AZ77">
        <v>40.4</v>
      </c>
      <c r="BA77">
        <v>2.9</v>
      </c>
      <c r="BB77">
        <v>3</v>
      </c>
      <c r="BC77">
        <v>7.4</v>
      </c>
      <c r="BD77">
        <v>0.97</v>
      </c>
      <c r="BE77">
        <v>17.100000000000001</v>
      </c>
      <c r="BF77">
        <v>61.37</v>
      </c>
      <c r="BG77">
        <v>7</v>
      </c>
      <c r="BH77">
        <v>25.5</v>
      </c>
      <c r="BI77">
        <v>4.0999999999999996</v>
      </c>
      <c r="BJ77">
        <v>0.9</v>
      </c>
      <c r="BK77">
        <v>3.5</v>
      </c>
      <c r="BL77">
        <v>0.4</v>
      </c>
      <c r="BM77">
        <v>2.6</v>
      </c>
      <c r="BN77">
        <v>0.5</v>
      </c>
      <c r="BO77">
        <v>1.5</v>
      </c>
      <c r="BP77">
        <v>0.2</v>
      </c>
      <c r="BQ77">
        <v>1.3</v>
      </c>
      <c r="BR77">
        <v>0.2</v>
      </c>
      <c r="BS77">
        <v>1.08</v>
      </c>
      <c r="BT77">
        <v>41.6</v>
      </c>
      <c r="BU77">
        <v>158.69999999999999</v>
      </c>
      <c r="BV77">
        <v>0.7</v>
      </c>
      <c r="BW77">
        <v>11.65</v>
      </c>
      <c r="BX77">
        <v>10.3</v>
      </c>
      <c r="BY77">
        <v>17.05</v>
      </c>
      <c r="BZ77">
        <v>0.01</v>
      </c>
      <c r="CA77" t="s">
        <v>739</v>
      </c>
      <c r="CB77">
        <v>0.5</v>
      </c>
      <c r="CC77">
        <v>0.57999999999999996</v>
      </c>
      <c r="CD77">
        <v>1.39</v>
      </c>
      <c r="CE77" s="1"/>
    </row>
    <row r="78" spans="1:83" ht="15" x14ac:dyDescent="0.25">
      <c r="A78" s="1">
        <v>2367276</v>
      </c>
      <c r="B78" s="1" t="s">
        <v>173</v>
      </c>
      <c r="C78" s="1" t="s">
        <v>172</v>
      </c>
      <c r="D78" s="1">
        <v>75</v>
      </c>
      <c r="E78" s="1">
        <v>22.86</v>
      </c>
      <c r="F78" s="1">
        <v>80</v>
      </c>
      <c r="G78" s="1">
        <v>24.384</v>
      </c>
      <c r="H78" s="1">
        <f>Samples[[#This Row],[to_m]]-Samples[[#This Row],[from_m]]</f>
        <v>1.5240000000000009</v>
      </c>
      <c r="I78" s="1" t="s">
        <v>491</v>
      </c>
      <c r="J78" s="1" t="s">
        <v>175</v>
      </c>
      <c r="K78" s="1">
        <v>20</v>
      </c>
      <c r="L78" s="1" t="s">
        <v>484</v>
      </c>
      <c r="M78" s="1" t="s">
        <v>8</v>
      </c>
      <c r="N78" s="1" t="s">
        <v>8</v>
      </c>
      <c r="O78" s="1" t="s">
        <v>8</v>
      </c>
      <c r="P78" s="1" t="s">
        <v>8</v>
      </c>
      <c r="Q78" t="s">
        <v>744</v>
      </c>
      <c r="R78">
        <v>2367276</v>
      </c>
      <c r="S78">
        <v>0.14799999999999999</v>
      </c>
      <c r="T78">
        <f>Samples[[#This Row],[Au_final_gpt]]*Samples[[#This Row],[Width]]</f>
        <v>0.22555200000000011</v>
      </c>
      <c r="U78" s="4" t="s">
        <v>748</v>
      </c>
      <c r="V78">
        <v>3.04</v>
      </c>
      <c r="W78" s="6">
        <v>0.14799999999999999</v>
      </c>
      <c r="X78">
        <v>4.95</v>
      </c>
      <c r="Y78">
        <v>126.5</v>
      </c>
      <c r="Z78">
        <v>18.440000000000001</v>
      </c>
      <c r="AA78">
        <v>38.299999999999997</v>
      </c>
      <c r="AB78">
        <v>324</v>
      </c>
      <c r="AC78">
        <v>9.6999999999999993</v>
      </c>
      <c r="AD78">
        <v>11.3</v>
      </c>
      <c r="AE78">
        <v>192</v>
      </c>
      <c r="AF78">
        <v>2.54</v>
      </c>
      <c r="AG78">
        <v>19.7</v>
      </c>
      <c r="AH78">
        <v>4.5999999999999996</v>
      </c>
      <c r="AI78">
        <v>10</v>
      </c>
      <c r="AJ78">
        <v>470</v>
      </c>
      <c r="AK78">
        <v>0.31</v>
      </c>
      <c r="AL78">
        <v>3.57</v>
      </c>
      <c r="AM78">
        <v>0.54</v>
      </c>
      <c r="AN78">
        <v>68</v>
      </c>
      <c r="AO78">
        <v>1.53</v>
      </c>
      <c r="AP78">
        <v>8.5000000000000006E-2</v>
      </c>
      <c r="AQ78">
        <v>27.3</v>
      </c>
      <c r="AR78">
        <v>22</v>
      </c>
      <c r="AS78">
        <v>0.85</v>
      </c>
      <c r="AT78">
        <v>281</v>
      </c>
      <c r="AU78">
        <v>0.29899999999999999</v>
      </c>
      <c r="AV78">
        <v>7.77</v>
      </c>
      <c r="AW78">
        <v>2.6850000000000001</v>
      </c>
      <c r="AX78">
        <v>3.48</v>
      </c>
      <c r="AY78">
        <v>12.4</v>
      </c>
      <c r="AZ78">
        <v>37.4</v>
      </c>
      <c r="BA78">
        <v>3.1</v>
      </c>
      <c r="BB78">
        <v>3</v>
      </c>
      <c r="BC78">
        <v>7.2</v>
      </c>
      <c r="BD78">
        <v>0.89</v>
      </c>
      <c r="BE78">
        <v>18.600000000000001</v>
      </c>
      <c r="BF78">
        <v>53</v>
      </c>
      <c r="BG78">
        <v>6.2</v>
      </c>
      <c r="BH78">
        <v>23.6</v>
      </c>
      <c r="BI78">
        <v>4.0999999999999996</v>
      </c>
      <c r="BJ78">
        <v>1</v>
      </c>
      <c r="BK78">
        <v>3.7</v>
      </c>
      <c r="BL78">
        <v>0.5</v>
      </c>
      <c r="BM78">
        <v>2.9</v>
      </c>
      <c r="BN78">
        <v>0.6</v>
      </c>
      <c r="BO78">
        <v>1.6</v>
      </c>
      <c r="BP78">
        <v>0.2</v>
      </c>
      <c r="BQ78">
        <v>1.5</v>
      </c>
      <c r="BR78">
        <v>0.2</v>
      </c>
      <c r="BS78">
        <v>1.05</v>
      </c>
      <c r="BT78">
        <v>42.8</v>
      </c>
      <c r="BU78">
        <v>163.69999999999999</v>
      </c>
      <c r="BV78">
        <v>0.7</v>
      </c>
      <c r="BW78">
        <v>11.97</v>
      </c>
      <c r="BX78">
        <v>8.6</v>
      </c>
      <c r="BY78">
        <v>17.38</v>
      </c>
      <c r="BZ78">
        <v>0.01</v>
      </c>
      <c r="CA78" t="s">
        <v>739</v>
      </c>
      <c r="CB78">
        <v>0.6</v>
      </c>
      <c r="CC78">
        <v>0.62</v>
      </c>
      <c r="CD78">
        <v>1.32</v>
      </c>
      <c r="CE78" s="1"/>
    </row>
    <row r="79" spans="1:83" ht="15" x14ac:dyDescent="0.25">
      <c r="A79" s="1">
        <v>2367277</v>
      </c>
      <c r="B79" s="1" t="s">
        <v>173</v>
      </c>
      <c r="C79" s="1" t="s">
        <v>172</v>
      </c>
      <c r="D79" s="1">
        <v>80</v>
      </c>
      <c r="E79" s="1">
        <v>24.384</v>
      </c>
      <c r="F79" s="1">
        <v>85</v>
      </c>
      <c r="G79" s="1">
        <v>25.908000000000001</v>
      </c>
      <c r="H79" s="1">
        <f>Samples[[#This Row],[to_m]]-Samples[[#This Row],[from_m]]</f>
        <v>1.5240000000000009</v>
      </c>
      <c r="I79" s="1" t="s">
        <v>491</v>
      </c>
      <c r="J79" s="1" t="s">
        <v>175</v>
      </c>
      <c r="K79" s="1">
        <v>20</v>
      </c>
      <c r="L79" s="1" t="s">
        <v>484</v>
      </c>
      <c r="M79" s="1" t="s">
        <v>8</v>
      </c>
      <c r="N79" s="1" t="s">
        <v>8</v>
      </c>
      <c r="O79" s="1" t="s">
        <v>8</v>
      </c>
      <c r="P79" s="1" t="s">
        <v>8</v>
      </c>
      <c r="Q79" t="s">
        <v>744</v>
      </c>
      <c r="R79">
        <v>2367277</v>
      </c>
      <c r="S79">
        <v>0.71499999999999997</v>
      </c>
      <c r="T79">
        <f>Samples[[#This Row],[Au_final_gpt]]*Samples[[#This Row],[Width]]</f>
        <v>1.0896600000000005</v>
      </c>
      <c r="U79" s="4"/>
      <c r="V79">
        <v>3.11</v>
      </c>
      <c r="W79" s="4">
        <v>0.71499999999999997</v>
      </c>
      <c r="X79">
        <v>2.4</v>
      </c>
      <c r="Y79">
        <v>148.9</v>
      </c>
      <c r="Z79">
        <v>18.670000000000002</v>
      </c>
      <c r="AA79">
        <v>46.1</v>
      </c>
      <c r="AB79">
        <v>389</v>
      </c>
      <c r="AC79">
        <v>12.5</v>
      </c>
      <c r="AD79">
        <v>13.5</v>
      </c>
      <c r="AE79">
        <v>215</v>
      </c>
      <c r="AF79">
        <v>2.7</v>
      </c>
      <c r="AG79">
        <v>14.8</v>
      </c>
      <c r="AH79">
        <v>4.5999999999999996</v>
      </c>
      <c r="AI79">
        <v>9.8000000000000007</v>
      </c>
      <c r="AJ79">
        <v>488</v>
      </c>
      <c r="AK79">
        <v>0.31</v>
      </c>
      <c r="AL79">
        <v>2.19</v>
      </c>
      <c r="AM79">
        <v>0.56999999999999995</v>
      </c>
      <c r="AN79">
        <v>71</v>
      </c>
      <c r="AO79">
        <v>1.69</v>
      </c>
      <c r="AP79">
        <v>8.6999999999999994E-2</v>
      </c>
      <c r="AQ79">
        <v>26.1</v>
      </c>
      <c r="AR79">
        <v>25</v>
      </c>
      <c r="AS79">
        <v>0.91</v>
      </c>
      <c r="AT79">
        <v>344</v>
      </c>
      <c r="AU79">
        <v>0.30199999999999999</v>
      </c>
      <c r="AV79">
        <v>7.9</v>
      </c>
      <c r="AW79">
        <v>2.9159999999999999</v>
      </c>
      <c r="AX79">
        <v>3.38</v>
      </c>
      <c r="AY79">
        <v>8.1999999999999993</v>
      </c>
      <c r="AZ79">
        <v>39.200000000000003</v>
      </c>
      <c r="BA79">
        <v>2.9</v>
      </c>
      <c r="BB79">
        <v>3</v>
      </c>
      <c r="BC79">
        <v>7.8</v>
      </c>
      <c r="BD79">
        <v>0.77</v>
      </c>
      <c r="BE79">
        <v>19</v>
      </c>
      <c r="BF79">
        <v>49.5</v>
      </c>
      <c r="BG79">
        <v>5.6</v>
      </c>
      <c r="BH79">
        <v>21.7</v>
      </c>
      <c r="BI79">
        <v>4.3</v>
      </c>
      <c r="BJ79">
        <v>1.1000000000000001</v>
      </c>
      <c r="BK79">
        <v>4</v>
      </c>
      <c r="BL79">
        <v>0.5</v>
      </c>
      <c r="BM79">
        <v>3.4</v>
      </c>
      <c r="BN79">
        <v>0.7</v>
      </c>
      <c r="BO79">
        <v>1.9</v>
      </c>
      <c r="BP79">
        <v>0.3</v>
      </c>
      <c r="BQ79">
        <v>1.8</v>
      </c>
      <c r="BR79">
        <v>0.3</v>
      </c>
      <c r="BS79">
        <v>1.08</v>
      </c>
      <c r="BT79">
        <v>43.7</v>
      </c>
      <c r="BU79">
        <v>163.6</v>
      </c>
      <c r="BV79">
        <v>0.7</v>
      </c>
      <c r="BW79">
        <v>11.32</v>
      </c>
      <c r="BX79">
        <v>10.6</v>
      </c>
      <c r="BY79">
        <v>17.47</v>
      </c>
      <c r="BZ79">
        <v>0.02</v>
      </c>
      <c r="CA79" t="s">
        <v>739</v>
      </c>
      <c r="CB79">
        <v>0.7</v>
      </c>
      <c r="CC79">
        <v>1.3</v>
      </c>
      <c r="CD79">
        <v>1.34</v>
      </c>
      <c r="CE79" s="1"/>
    </row>
    <row r="80" spans="1:83" ht="15" x14ac:dyDescent="0.25">
      <c r="A80" s="1">
        <v>2367278</v>
      </c>
      <c r="B80" s="1" t="s">
        <v>173</v>
      </c>
      <c r="C80" s="1" t="s">
        <v>172</v>
      </c>
      <c r="D80" s="1">
        <v>85</v>
      </c>
      <c r="E80" s="1">
        <v>25.908000000000001</v>
      </c>
      <c r="F80" s="1">
        <v>90</v>
      </c>
      <c r="G80" s="1">
        <v>27.431999999999999</v>
      </c>
      <c r="H80" s="1">
        <f>Samples[[#This Row],[to_m]]-Samples[[#This Row],[from_m]]</f>
        <v>1.5239999999999974</v>
      </c>
      <c r="I80" s="1" t="s">
        <v>491</v>
      </c>
      <c r="J80" s="1" t="s">
        <v>175</v>
      </c>
      <c r="K80" s="1">
        <v>20</v>
      </c>
      <c r="L80" s="1" t="s">
        <v>484</v>
      </c>
      <c r="M80" s="1" t="s">
        <v>8</v>
      </c>
      <c r="N80" s="1" t="s">
        <v>8</v>
      </c>
      <c r="O80" s="1" t="s">
        <v>8</v>
      </c>
      <c r="P80" s="1" t="s">
        <v>8</v>
      </c>
      <c r="Q80" t="s">
        <v>744</v>
      </c>
      <c r="R80">
        <v>2367278</v>
      </c>
      <c r="S80">
        <v>0.317</v>
      </c>
      <c r="T80">
        <f>Samples[[#This Row],[Au_final_gpt]]*Samples[[#This Row],[Width]]</f>
        <v>0.48310799999999915</v>
      </c>
      <c r="U80" s="4"/>
      <c r="V80">
        <v>3.34</v>
      </c>
      <c r="W80" s="4">
        <v>0.317</v>
      </c>
      <c r="X80">
        <v>1.46</v>
      </c>
      <c r="Y80">
        <v>67.099999999999994</v>
      </c>
      <c r="Z80">
        <v>17.010000000000002</v>
      </c>
      <c r="AA80">
        <v>52.9</v>
      </c>
      <c r="AB80">
        <v>121</v>
      </c>
      <c r="AC80">
        <v>13.8</v>
      </c>
      <c r="AD80">
        <v>11.4</v>
      </c>
      <c r="AE80">
        <v>208</v>
      </c>
      <c r="AF80">
        <v>2.16</v>
      </c>
      <c r="AG80">
        <v>19.5</v>
      </c>
      <c r="AH80">
        <v>3.8</v>
      </c>
      <c r="AI80">
        <v>9.8000000000000007</v>
      </c>
      <c r="AJ80">
        <v>498</v>
      </c>
      <c r="AK80">
        <v>0.25</v>
      </c>
      <c r="AL80">
        <v>4.0199999999999996</v>
      </c>
      <c r="AM80">
        <v>0.44</v>
      </c>
      <c r="AN80">
        <v>71</v>
      </c>
      <c r="AO80">
        <v>2.2000000000000002</v>
      </c>
      <c r="AP80">
        <v>9.2999999999999999E-2</v>
      </c>
      <c r="AQ80">
        <v>38.4</v>
      </c>
      <c r="AR80">
        <v>23</v>
      </c>
      <c r="AS80">
        <v>0.88</v>
      </c>
      <c r="AT80">
        <v>1136</v>
      </c>
      <c r="AU80">
        <v>0.313</v>
      </c>
      <c r="AV80">
        <v>7.78</v>
      </c>
      <c r="AW80">
        <v>2.7930000000000001</v>
      </c>
      <c r="AX80">
        <v>2.44</v>
      </c>
      <c r="AY80">
        <v>7.9</v>
      </c>
      <c r="AZ80">
        <v>41.6</v>
      </c>
      <c r="BA80">
        <v>3.2</v>
      </c>
      <c r="BB80">
        <v>3</v>
      </c>
      <c r="BC80">
        <v>8</v>
      </c>
      <c r="BD80">
        <v>0.56999999999999995</v>
      </c>
      <c r="BE80">
        <v>22.3</v>
      </c>
      <c r="BF80">
        <v>69.75</v>
      </c>
      <c r="BG80">
        <v>7.6</v>
      </c>
      <c r="BH80">
        <v>26.9</v>
      </c>
      <c r="BI80">
        <v>4.8</v>
      </c>
      <c r="BJ80">
        <v>1.1000000000000001</v>
      </c>
      <c r="BK80">
        <v>4.5</v>
      </c>
      <c r="BL80">
        <v>0.6</v>
      </c>
      <c r="BM80">
        <v>3.9</v>
      </c>
      <c r="BN80">
        <v>0.8</v>
      </c>
      <c r="BO80">
        <v>2.2999999999999998</v>
      </c>
      <c r="BP80">
        <v>0.3</v>
      </c>
      <c r="BQ80">
        <v>2.1</v>
      </c>
      <c r="BR80">
        <v>0.3</v>
      </c>
      <c r="BS80">
        <v>1.1100000000000001</v>
      </c>
      <c r="BT80">
        <v>47.3</v>
      </c>
      <c r="BU80">
        <v>125.1</v>
      </c>
      <c r="BV80">
        <v>0.7</v>
      </c>
      <c r="BW80">
        <v>11.63</v>
      </c>
      <c r="BX80">
        <v>9.9</v>
      </c>
      <c r="BY80">
        <v>17.670000000000002</v>
      </c>
      <c r="BZ80">
        <v>0.01</v>
      </c>
      <c r="CA80" t="s">
        <v>739</v>
      </c>
      <c r="CB80">
        <v>0.6</v>
      </c>
      <c r="CC80">
        <v>0.88</v>
      </c>
      <c r="CD80">
        <v>1.1399999999999999</v>
      </c>
      <c r="CE80" s="1"/>
    </row>
    <row r="81" spans="1:83" ht="15" x14ac:dyDescent="0.25">
      <c r="A81" s="1">
        <v>2367279</v>
      </c>
      <c r="B81" s="1" t="s">
        <v>173</v>
      </c>
      <c r="C81" s="1" t="s">
        <v>172</v>
      </c>
      <c r="D81" s="1">
        <v>90</v>
      </c>
      <c r="E81" s="1">
        <v>27.431999999999999</v>
      </c>
      <c r="F81" s="1">
        <v>95</v>
      </c>
      <c r="G81" s="1">
        <v>28.956</v>
      </c>
      <c r="H81" s="1">
        <f>Samples[[#This Row],[to_m]]-Samples[[#This Row],[from_m]]</f>
        <v>1.5240000000000009</v>
      </c>
      <c r="I81" s="1" t="s">
        <v>491</v>
      </c>
      <c r="J81" s="1" t="s">
        <v>175</v>
      </c>
      <c r="K81" s="1">
        <v>18</v>
      </c>
      <c r="L81" s="1" t="s">
        <v>484</v>
      </c>
      <c r="M81" s="1" t="s">
        <v>8</v>
      </c>
      <c r="N81" s="1" t="s">
        <v>8</v>
      </c>
      <c r="O81" s="1" t="s">
        <v>8</v>
      </c>
      <c r="P81" s="1" t="s">
        <v>8</v>
      </c>
      <c r="Q81" t="s">
        <v>744</v>
      </c>
      <c r="R81">
        <v>2367279</v>
      </c>
      <c r="S81">
        <v>0.161</v>
      </c>
      <c r="T81" s="5">
        <f>Samples[[#This Row],[to_m]]-E75</f>
        <v>10.667999999999999</v>
      </c>
      <c r="U81"/>
      <c r="V81">
        <v>3.93</v>
      </c>
      <c r="W81" s="6">
        <v>0.161</v>
      </c>
      <c r="X81">
        <v>2.41</v>
      </c>
      <c r="Y81">
        <v>55</v>
      </c>
      <c r="Z81">
        <v>33.979999999999997</v>
      </c>
      <c r="AA81">
        <v>52.2</v>
      </c>
      <c r="AB81">
        <v>230</v>
      </c>
      <c r="AC81">
        <v>8</v>
      </c>
      <c r="AD81">
        <v>6.3</v>
      </c>
      <c r="AE81">
        <v>153</v>
      </c>
      <c r="AF81">
        <v>1.68</v>
      </c>
      <c r="AG81">
        <v>19.399999999999999</v>
      </c>
      <c r="AH81">
        <v>6.4</v>
      </c>
      <c r="AI81">
        <v>12.7</v>
      </c>
      <c r="AJ81">
        <v>472</v>
      </c>
      <c r="AK81">
        <v>1.3</v>
      </c>
      <c r="AL81">
        <v>2.46</v>
      </c>
      <c r="AM81">
        <v>1.06</v>
      </c>
      <c r="AN81">
        <v>46</v>
      </c>
      <c r="AO81">
        <v>1.1299999999999999</v>
      </c>
      <c r="AP81">
        <v>7.5999999999999998E-2</v>
      </c>
      <c r="AQ81">
        <v>28.7</v>
      </c>
      <c r="AR81">
        <v>11</v>
      </c>
      <c r="AS81">
        <v>0.56999999999999995</v>
      </c>
      <c r="AT81">
        <v>1829</v>
      </c>
      <c r="AU81">
        <v>0.20200000000000001</v>
      </c>
      <c r="AV81">
        <v>7.79</v>
      </c>
      <c r="AW81">
        <v>2.89</v>
      </c>
      <c r="AX81">
        <v>4.08</v>
      </c>
      <c r="AY81">
        <v>9.3000000000000007</v>
      </c>
      <c r="AZ81">
        <v>59.7</v>
      </c>
      <c r="BA81">
        <v>2</v>
      </c>
      <c r="BB81">
        <v>3</v>
      </c>
      <c r="BC81">
        <v>4.7</v>
      </c>
      <c r="BD81">
        <v>0.35</v>
      </c>
      <c r="BE81">
        <v>18.600000000000001</v>
      </c>
      <c r="BF81">
        <v>54.06</v>
      </c>
      <c r="BG81">
        <v>5.9</v>
      </c>
      <c r="BH81">
        <v>22.7</v>
      </c>
      <c r="BI81">
        <v>4.3</v>
      </c>
      <c r="BJ81">
        <v>1</v>
      </c>
      <c r="BK81">
        <v>3.9</v>
      </c>
      <c r="BL81">
        <v>0.5</v>
      </c>
      <c r="BM81">
        <v>3.1</v>
      </c>
      <c r="BN81">
        <v>0.6</v>
      </c>
      <c r="BO81">
        <v>1.7</v>
      </c>
      <c r="BP81">
        <v>0.2</v>
      </c>
      <c r="BQ81">
        <v>1.6</v>
      </c>
      <c r="BR81">
        <v>0.2</v>
      </c>
      <c r="BS81">
        <v>1.4</v>
      </c>
      <c r="BT81">
        <v>33.200000000000003</v>
      </c>
      <c r="BU81">
        <v>162.5</v>
      </c>
      <c r="BV81">
        <v>0.6</v>
      </c>
      <c r="BW81">
        <v>10.15</v>
      </c>
      <c r="BX81">
        <v>7</v>
      </c>
      <c r="BY81">
        <v>16.95</v>
      </c>
      <c r="BZ81">
        <v>0.01</v>
      </c>
      <c r="CA81" t="s">
        <v>739</v>
      </c>
      <c r="CB81">
        <v>0.4</v>
      </c>
      <c r="CC81">
        <v>1.27</v>
      </c>
      <c r="CD81">
        <v>1.3</v>
      </c>
      <c r="CE81" s="1"/>
    </row>
    <row r="82" spans="1:83" ht="15" x14ac:dyDescent="0.25">
      <c r="A82" s="1">
        <v>2367280</v>
      </c>
      <c r="B82" s="1" t="s">
        <v>173</v>
      </c>
      <c r="C82" s="1" t="s">
        <v>172</v>
      </c>
      <c r="D82" s="1"/>
      <c r="E82" s="1"/>
      <c r="F82" s="1"/>
      <c r="G82" s="1"/>
      <c r="H82" s="1">
        <f>Samples[[#This Row],[to_m]]-Samples[[#This Row],[from_m]]</f>
        <v>0</v>
      </c>
      <c r="I82" s="1" t="s">
        <v>491</v>
      </c>
      <c r="J82" s="1" t="s">
        <v>175</v>
      </c>
      <c r="K82" s="1"/>
      <c r="L82" s="1" t="s">
        <v>8</v>
      </c>
      <c r="M82" s="1" t="s">
        <v>8</v>
      </c>
      <c r="N82" s="1" t="s">
        <v>8</v>
      </c>
      <c r="O82" s="1" t="s">
        <v>745</v>
      </c>
      <c r="P82" s="1" t="s">
        <v>746</v>
      </c>
      <c r="Q82" t="s">
        <v>744</v>
      </c>
      <c r="R82">
        <v>2367280</v>
      </c>
      <c r="S82">
        <v>7.38</v>
      </c>
      <c r="T82"/>
      <c r="U82"/>
      <c r="V82">
        <v>0.1</v>
      </c>
      <c r="W82" s="3">
        <v>7.38</v>
      </c>
      <c r="X82">
        <v>13.67</v>
      </c>
      <c r="Y82">
        <v>1141.7</v>
      </c>
      <c r="Z82">
        <v>1831.2</v>
      </c>
      <c r="AA82">
        <v>3549.4</v>
      </c>
      <c r="AB82">
        <v>73440</v>
      </c>
      <c r="AC82">
        <v>54.7</v>
      </c>
      <c r="AD82">
        <v>11.4</v>
      </c>
      <c r="AE82">
        <v>777</v>
      </c>
      <c r="AF82">
        <v>4.68</v>
      </c>
      <c r="AG82">
        <v>130.1</v>
      </c>
      <c r="AH82">
        <v>1.7</v>
      </c>
      <c r="AI82">
        <v>2.4</v>
      </c>
      <c r="AJ82">
        <v>241</v>
      </c>
      <c r="AK82">
        <v>19.46</v>
      </c>
      <c r="AL82">
        <v>156.76</v>
      </c>
      <c r="AM82">
        <v>0.78</v>
      </c>
      <c r="AN82">
        <v>108</v>
      </c>
      <c r="AO82">
        <v>2.68</v>
      </c>
      <c r="AP82">
        <v>6.8000000000000005E-2</v>
      </c>
      <c r="AQ82">
        <v>9.6999999999999993</v>
      </c>
      <c r="AR82">
        <v>50</v>
      </c>
      <c r="AS82">
        <v>1.02</v>
      </c>
      <c r="AT82">
        <v>184</v>
      </c>
      <c r="AU82">
        <v>0.20899999999999999</v>
      </c>
      <c r="AV82">
        <v>6.69</v>
      </c>
      <c r="AW82">
        <v>2.6030000000000002</v>
      </c>
      <c r="AX82">
        <v>1.71</v>
      </c>
      <c r="AY82">
        <v>7.6</v>
      </c>
      <c r="AZ82">
        <v>40</v>
      </c>
      <c r="BA82">
        <v>2.9</v>
      </c>
      <c r="BB82">
        <v>1</v>
      </c>
      <c r="BC82">
        <v>9.5</v>
      </c>
      <c r="BD82">
        <v>0.75</v>
      </c>
      <c r="BE82">
        <v>13.5</v>
      </c>
      <c r="BF82">
        <v>20.100000000000001</v>
      </c>
      <c r="BG82">
        <v>2.5</v>
      </c>
      <c r="BH82">
        <v>10.6</v>
      </c>
      <c r="BI82">
        <v>2.2999999999999998</v>
      </c>
      <c r="BJ82">
        <v>0.7</v>
      </c>
      <c r="BK82">
        <v>2.4</v>
      </c>
      <c r="BL82">
        <v>0.3</v>
      </c>
      <c r="BM82">
        <v>2.4</v>
      </c>
      <c r="BN82">
        <v>0.5</v>
      </c>
      <c r="BO82">
        <v>1.5</v>
      </c>
      <c r="BP82">
        <v>0.2</v>
      </c>
      <c r="BQ82">
        <v>1.5</v>
      </c>
      <c r="BR82">
        <v>0.2</v>
      </c>
      <c r="BS82">
        <v>1.32</v>
      </c>
      <c r="BT82">
        <v>10.199999999999999</v>
      </c>
      <c r="BU82">
        <v>43.1</v>
      </c>
      <c r="BV82">
        <v>0.3</v>
      </c>
      <c r="BW82">
        <v>4.04</v>
      </c>
      <c r="BX82">
        <v>1.5</v>
      </c>
      <c r="BY82">
        <v>13.99</v>
      </c>
      <c r="BZ82">
        <v>0.11</v>
      </c>
      <c r="CA82">
        <v>2.1999999999999999E-2</v>
      </c>
      <c r="CB82">
        <v>4.2</v>
      </c>
      <c r="CC82">
        <v>0.46</v>
      </c>
      <c r="CD82">
        <v>0.6</v>
      </c>
      <c r="CE82" s="1"/>
    </row>
    <row r="83" spans="1:83" ht="15" x14ac:dyDescent="0.25">
      <c r="A83" s="1">
        <v>2367281</v>
      </c>
      <c r="B83" s="1" t="s">
        <v>173</v>
      </c>
      <c r="C83" s="1" t="s">
        <v>172</v>
      </c>
      <c r="D83" s="1">
        <v>95</v>
      </c>
      <c r="E83" s="1">
        <v>28.956</v>
      </c>
      <c r="F83" s="1">
        <v>100</v>
      </c>
      <c r="G83" s="1">
        <v>30.48</v>
      </c>
      <c r="H83" s="1">
        <f>Samples[[#This Row],[to_m]]-Samples[[#This Row],[from_m]]</f>
        <v>1.5240000000000009</v>
      </c>
      <c r="I83" s="1" t="s">
        <v>491</v>
      </c>
      <c r="J83" s="1" t="s">
        <v>175</v>
      </c>
      <c r="K83" s="1">
        <v>18</v>
      </c>
      <c r="L83" s="1" t="s">
        <v>484</v>
      </c>
      <c r="M83" s="1" t="s">
        <v>8</v>
      </c>
      <c r="N83" s="1" t="s">
        <v>8</v>
      </c>
      <c r="O83" s="1" t="s">
        <v>8</v>
      </c>
      <c r="P83" s="1" t="s">
        <v>8</v>
      </c>
      <c r="Q83" t="s">
        <v>744</v>
      </c>
      <c r="R83">
        <v>2367281</v>
      </c>
      <c r="S83">
        <v>0.12</v>
      </c>
      <c r="T83"/>
      <c r="U83"/>
      <c r="V83">
        <v>3.49</v>
      </c>
      <c r="W83" s="6">
        <v>0.12</v>
      </c>
      <c r="X83">
        <v>3.23</v>
      </c>
      <c r="Y83">
        <v>74.2</v>
      </c>
      <c r="Z83">
        <v>29.33</v>
      </c>
      <c r="AA83">
        <v>48.3</v>
      </c>
      <c r="AB83">
        <v>258</v>
      </c>
      <c r="AC83">
        <v>10.8</v>
      </c>
      <c r="AD83">
        <v>5.7</v>
      </c>
      <c r="AE83">
        <v>117</v>
      </c>
      <c r="AF83">
        <v>1.77</v>
      </c>
      <c r="AG83">
        <v>21.4</v>
      </c>
      <c r="AH83">
        <v>8.6</v>
      </c>
      <c r="AI83">
        <v>13.5</v>
      </c>
      <c r="AJ83">
        <v>441</v>
      </c>
      <c r="AK83">
        <v>0.42</v>
      </c>
      <c r="AL83">
        <v>2.2999999999999998</v>
      </c>
      <c r="AM83">
        <v>0.84</v>
      </c>
      <c r="AN83">
        <v>40</v>
      </c>
      <c r="AO83">
        <v>0.97</v>
      </c>
      <c r="AP83">
        <v>7.0999999999999994E-2</v>
      </c>
      <c r="AQ83">
        <v>37.700000000000003</v>
      </c>
      <c r="AR83">
        <v>7</v>
      </c>
      <c r="AS83">
        <v>0.46</v>
      </c>
      <c r="AT83">
        <v>1027</v>
      </c>
      <c r="AU83">
        <v>0.18</v>
      </c>
      <c r="AV83">
        <v>7.77</v>
      </c>
      <c r="AW83">
        <v>3.101</v>
      </c>
      <c r="AX83">
        <v>4.1100000000000003</v>
      </c>
      <c r="AY83">
        <v>9.8000000000000007</v>
      </c>
      <c r="AZ83">
        <v>66.400000000000006</v>
      </c>
      <c r="BA83">
        <v>1.7</v>
      </c>
      <c r="BB83">
        <v>4</v>
      </c>
      <c r="BC83">
        <v>4.3</v>
      </c>
      <c r="BD83">
        <v>0.39</v>
      </c>
      <c r="BE83">
        <v>17.3</v>
      </c>
      <c r="BF83">
        <v>66.290000000000006</v>
      </c>
      <c r="BG83">
        <v>7.3</v>
      </c>
      <c r="BH83">
        <v>26.3</v>
      </c>
      <c r="BI83">
        <v>4.5999999999999996</v>
      </c>
      <c r="BJ83">
        <v>1</v>
      </c>
      <c r="BK83">
        <v>3.8</v>
      </c>
      <c r="BL83">
        <v>0.5</v>
      </c>
      <c r="BM83">
        <v>3</v>
      </c>
      <c r="BN83">
        <v>0.6</v>
      </c>
      <c r="BO83">
        <v>1.7</v>
      </c>
      <c r="BP83">
        <v>0.2</v>
      </c>
      <c r="BQ83">
        <v>1.7</v>
      </c>
      <c r="BR83">
        <v>0.3</v>
      </c>
      <c r="BS83">
        <v>1.59</v>
      </c>
      <c r="BT83">
        <v>28.6</v>
      </c>
      <c r="BU83">
        <v>163.19999999999999</v>
      </c>
      <c r="BV83">
        <v>0.6</v>
      </c>
      <c r="BW83">
        <v>9.67</v>
      </c>
      <c r="BX83">
        <v>6.8</v>
      </c>
      <c r="BY83">
        <v>16.36</v>
      </c>
      <c r="BZ83">
        <v>0.01</v>
      </c>
      <c r="CA83" t="s">
        <v>739</v>
      </c>
      <c r="CB83">
        <v>0.5</v>
      </c>
      <c r="CC83">
        <v>0.64</v>
      </c>
      <c r="CD83">
        <v>1.28</v>
      </c>
      <c r="CE83" s="1"/>
    </row>
    <row r="84" spans="1:83" ht="15" x14ac:dyDescent="0.25">
      <c r="A84" s="1">
        <v>2367282</v>
      </c>
      <c r="B84" s="1" t="s">
        <v>173</v>
      </c>
      <c r="C84" s="1" t="s">
        <v>172</v>
      </c>
      <c r="D84" s="1">
        <v>100</v>
      </c>
      <c r="E84" s="1">
        <v>30.48</v>
      </c>
      <c r="F84" s="1">
        <v>105</v>
      </c>
      <c r="G84" s="1">
        <v>32.003999999999998</v>
      </c>
      <c r="H84" s="1">
        <f>Samples[[#This Row],[to_m]]-Samples[[#This Row],[from_m]]</f>
        <v>1.5239999999999974</v>
      </c>
      <c r="I84" s="1" t="s">
        <v>491</v>
      </c>
      <c r="J84" s="1" t="s">
        <v>175</v>
      </c>
      <c r="K84" s="1">
        <v>18</v>
      </c>
      <c r="L84" s="1" t="s">
        <v>484</v>
      </c>
      <c r="M84" s="1" t="s">
        <v>8</v>
      </c>
      <c r="N84" s="1" t="s">
        <v>8</v>
      </c>
      <c r="O84" s="1" t="s">
        <v>8</v>
      </c>
      <c r="P84" s="1" t="s">
        <v>8</v>
      </c>
      <c r="Q84" t="s">
        <v>744</v>
      </c>
      <c r="R84">
        <v>2367282</v>
      </c>
      <c r="S84">
        <v>0.23599999999999999</v>
      </c>
      <c r="T84"/>
      <c r="U84"/>
      <c r="V84">
        <v>3.26</v>
      </c>
      <c r="W84" s="6">
        <v>0.23599999999999999</v>
      </c>
      <c r="X84">
        <v>2.17</v>
      </c>
      <c r="Y84">
        <v>56.8</v>
      </c>
      <c r="Z84">
        <v>21.22</v>
      </c>
      <c r="AA84">
        <v>40.9</v>
      </c>
      <c r="AB84">
        <v>207</v>
      </c>
      <c r="AC84">
        <v>8.9</v>
      </c>
      <c r="AD84">
        <v>8.6</v>
      </c>
      <c r="AE84">
        <v>136</v>
      </c>
      <c r="AF84">
        <v>2.25</v>
      </c>
      <c r="AG84">
        <v>22.1</v>
      </c>
      <c r="AH84">
        <v>5.3</v>
      </c>
      <c r="AI84">
        <v>11</v>
      </c>
      <c r="AJ84">
        <v>423</v>
      </c>
      <c r="AK84">
        <v>0.15</v>
      </c>
      <c r="AL84">
        <v>1.82</v>
      </c>
      <c r="AM84">
        <v>0.91</v>
      </c>
      <c r="AN84">
        <v>60</v>
      </c>
      <c r="AO84">
        <v>1.19</v>
      </c>
      <c r="AP84">
        <v>8.6999999999999994E-2</v>
      </c>
      <c r="AQ84">
        <v>47.5</v>
      </c>
      <c r="AR84">
        <v>22</v>
      </c>
      <c r="AS84">
        <v>0.65</v>
      </c>
      <c r="AT84">
        <v>1396</v>
      </c>
      <c r="AU84">
        <v>0.253</v>
      </c>
      <c r="AV84">
        <v>7.84</v>
      </c>
      <c r="AW84">
        <v>2.597</v>
      </c>
      <c r="AX84">
        <v>4.07</v>
      </c>
      <c r="AY84">
        <v>12.4</v>
      </c>
      <c r="AZ84">
        <v>57.8</v>
      </c>
      <c r="BA84">
        <v>2.5</v>
      </c>
      <c r="BB84">
        <v>3</v>
      </c>
      <c r="BC84">
        <v>6.8</v>
      </c>
      <c r="BD84">
        <v>0.34</v>
      </c>
      <c r="BE84">
        <v>19.399999999999999</v>
      </c>
      <c r="BF84">
        <v>82.31</v>
      </c>
      <c r="BG84">
        <v>8.6</v>
      </c>
      <c r="BH84">
        <v>28.6</v>
      </c>
      <c r="BI84">
        <v>4.8</v>
      </c>
      <c r="BJ84">
        <v>1</v>
      </c>
      <c r="BK84">
        <v>4.0999999999999996</v>
      </c>
      <c r="BL84">
        <v>0.5</v>
      </c>
      <c r="BM84">
        <v>3.3</v>
      </c>
      <c r="BN84">
        <v>0.6</v>
      </c>
      <c r="BO84">
        <v>1.9</v>
      </c>
      <c r="BP84">
        <v>0.3</v>
      </c>
      <c r="BQ84">
        <v>1.9</v>
      </c>
      <c r="BR84">
        <v>0.3</v>
      </c>
      <c r="BS84">
        <v>1.42</v>
      </c>
      <c r="BT84">
        <v>35.799999999999997</v>
      </c>
      <c r="BU84">
        <v>185.8</v>
      </c>
      <c r="BV84">
        <v>0.7</v>
      </c>
      <c r="BW84">
        <v>10.78</v>
      </c>
      <c r="BX84">
        <v>8.9</v>
      </c>
      <c r="BY84">
        <v>16.68</v>
      </c>
      <c r="BZ84">
        <v>0.01</v>
      </c>
      <c r="CA84" t="s">
        <v>739</v>
      </c>
      <c r="CB84">
        <v>0.4</v>
      </c>
      <c r="CC84">
        <v>1.02</v>
      </c>
      <c r="CD84">
        <v>1.38</v>
      </c>
      <c r="CE84" s="1"/>
    </row>
    <row r="85" spans="1:83" ht="15" x14ac:dyDescent="0.25">
      <c r="A85" s="1">
        <v>2367283</v>
      </c>
      <c r="B85" s="1" t="s">
        <v>173</v>
      </c>
      <c r="C85" s="1" t="s">
        <v>172</v>
      </c>
      <c r="D85" s="1">
        <v>105</v>
      </c>
      <c r="E85" s="1">
        <v>32.003999999999998</v>
      </c>
      <c r="F85" s="1">
        <v>110</v>
      </c>
      <c r="G85" s="1">
        <v>33.527999999999999</v>
      </c>
      <c r="H85" s="1">
        <f>Samples[[#This Row],[to_m]]-Samples[[#This Row],[from_m]]</f>
        <v>1.5240000000000009</v>
      </c>
      <c r="I85" s="1" t="s">
        <v>491</v>
      </c>
      <c r="J85" s="1" t="s">
        <v>175</v>
      </c>
      <c r="K85" s="1">
        <v>20</v>
      </c>
      <c r="L85" s="1" t="s">
        <v>484</v>
      </c>
      <c r="M85" s="1" t="s">
        <v>8</v>
      </c>
      <c r="N85" s="1" t="s">
        <v>8</v>
      </c>
      <c r="O85" s="1" t="s">
        <v>8</v>
      </c>
      <c r="P85" s="1" t="s">
        <v>8</v>
      </c>
      <c r="Q85" t="s">
        <v>744</v>
      </c>
      <c r="R85">
        <v>2367283</v>
      </c>
      <c r="S85">
        <v>0.14699999999999999</v>
      </c>
      <c r="T85"/>
      <c r="U85"/>
      <c r="V85">
        <v>2.99</v>
      </c>
      <c r="W85" s="6">
        <v>0.14699999999999999</v>
      </c>
      <c r="X85">
        <v>2.5499999999999998</v>
      </c>
      <c r="Y85">
        <v>97.2</v>
      </c>
      <c r="Z85">
        <v>13.79</v>
      </c>
      <c r="AA85">
        <v>46.5</v>
      </c>
      <c r="AB85">
        <v>143</v>
      </c>
      <c r="AC85">
        <v>15.5</v>
      </c>
      <c r="AD85">
        <v>12</v>
      </c>
      <c r="AE85">
        <v>220</v>
      </c>
      <c r="AF85">
        <v>2.65</v>
      </c>
      <c r="AG85">
        <v>17.8</v>
      </c>
      <c r="AH85">
        <v>4.4000000000000004</v>
      </c>
      <c r="AI85">
        <v>10</v>
      </c>
      <c r="AJ85">
        <v>468</v>
      </c>
      <c r="AK85">
        <v>0.22</v>
      </c>
      <c r="AL85">
        <v>1.36</v>
      </c>
      <c r="AM85">
        <v>0.65</v>
      </c>
      <c r="AN85">
        <v>74</v>
      </c>
      <c r="AO85">
        <v>1.58</v>
      </c>
      <c r="AP85">
        <v>9.2999999999999999E-2</v>
      </c>
      <c r="AQ85">
        <v>27.6</v>
      </c>
      <c r="AR85">
        <v>26</v>
      </c>
      <c r="AS85">
        <v>0.98</v>
      </c>
      <c r="AT85">
        <v>359</v>
      </c>
      <c r="AU85">
        <v>0.32800000000000001</v>
      </c>
      <c r="AV85">
        <v>7.89</v>
      </c>
      <c r="AW85">
        <v>2.83</v>
      </c>
      <c r="AX85">
        <v>3.72</v>
      </c>
      <c r="AY85">
        <v>8.9</v>
      </c>
      <c r="AZ85">
        <v>47.5</v>
      </c>
      <c r="BA85">
        <v>2.6</v>
      </c>
      <c r="BB85">
        <v>3</v>
      </c>
      <c r="BC85">
        <v>8</v>
      </c>
      <c r="BD85">
        <v>0.82</v>
      </c>
      <c r="BE85">
        <v>21.7</v>
      </c>
      <c r="BF85">
        <v>50.88</v>
      </c>
      <c r="BG85">
        <v>5.8</v>
      </c>
      <c r="BH85">
        <v>23.2</v>
      </c>
      <c r="BI85">
        <v>4.7</v>
      </c>
      <c r="BJ85">
        <v>1.1000000000000001</v>
      </c>
      <c r="BK85">
        <v>4.5999999999999996</v>
      </c>
      <c r="BL85">
        <v>0.6</v>
      </c>
      <c r="BM85">
        <v>4</v>
      </c>
      <c r="BN85">
        <v>0.8</v>
      </c>
      <c r="BO85">
        <v>2.2000000000000002</v>
      </c>
      <c r="BP85">
        <v>0.3</v>
      </c>
      <c r="BQ85">
        <v>2.1</v>
      </c>
      <c r="BR85">
        <v>0.3</v>
      </c>
      <c r="BS85">
        <v>1.29</v>
      </c>
      <c r="BT85">
        <v>45.2</v>
      </c>
      <c r="BU85">
        <v>176.2</v>
      </c>
      <c r="BV85">
        <v>0.8</v>
      </c>
      <c r="BW85">
        <v>12.03</v>
      </c>
      <c r="BX85">
        <v>11.2</v>
      </c>
      <c r="BY85">
        <v>18.23</v>
      </c>
      <c r="BZ85">
        <v>0.01</v>
      </c>
      <c r="CA85" t="s">
        <v>739</v>
      </c>
      <c r="CB85">
        <v>0.6</v>
      </c>
      <c r="CC85">
        <v>1.41</v>
      </c>
      <c r="CD85">
        <v>1.42</v>
      </c>
      <c r="CE85" s="1"/>
    </row>
    <row r="86" spans="1:83" ht="15" x14ac:dyDescent="0.25">
      <c r="A86" s="1">
        <v>2367284</v>
      </c>
      <c r="B86" s="1" t="s">
        <v>173</v>
      </c>
      <c r="C86" s="1" t="s">
        <v>172</v>
      </c>
      <c r="D86" s="1">
        <v>110</v>
      </c>
      <c r="E86" s="1">
        <v>33.527999999999999</v>
      </c>
      <c r="F86" s="1">
        <v>115</v>
      </c>
      <c r="G86" s="1">
        <v>35.052</v>
      </c>
      <c r="H86" s="1">
        <f>Samples[[#This Row],[to_m]]-Samples[[#This Row],[from_m]]</f>
        <v>1.5240000000000009</v>
      </c>
      <c r="I86" s="1" t="s">
        <v>491</v>
      </c>
      <c r="J86" s="1" t="s">
        <v>175</v>
      </c>
      <c r="K86" s="1">
        <v>22</v>
      </c>
      <c r="L86" s="1" t="s">
        <v>484</v>
      </c>
      <c r="M86" s="1" t="s">
        <v>8</v>
      </c>
      <c r="N86" s="1" t="s">
        <v>8</v>
      </c>
      <c r="O86" s="1" t="s">
        <v>8</v>
      </c>
      <c r="P86" s="1" t="s">
        <v>8</v>
      </c>
      <c r="Q86" t="s">
        <v>744</v>
      </c>
      <c r="R86">
        <v>2367284</v>
      </c>
      <c r="S86">
        <v>0.111</v>
      </c>
      <c r="T86"/>
      <c r="U86"/>
      <c r="V86">
        <v>3.47</v>
      </c>
      <c r="W86" s="6">
        <v>0.111</v>
      </c>
      <c r="X86">
        <v>2.6</v>
      </c>
      <c r="Y86">
        <v>51.9</v>
      </c>
      <c r="Z86">
        <v>13.92</v>
      </c>
      <c r="AA86">
        <v>66</v>
      </c>
      <c r="AB86">
        <v>157</v>
      </c>
      <c r="AC86">
        <v>18.100000000000001</v>
      </c>
      <c r="AD86">
        <v>21.5</v>
      </c>
      <c r="AE86">
        <v>205</v>
      </c>
      <c r="AF86">
        <v>2.86</v>
      </c>
      <c r="AG86">
        <v>83.6</v>
      </c>
      <c r="AH86">
        <v>5.0999999999999996</v>
      </c>
      <c r="AI86">
        <v>10.5</v>
      </c>
      <c r="AJ86">
        <v>466</v>
      </c>
      <c r="AK86">
        <v>0.25</v>
      </c>
      <c r="AL86">
        <v>1.73</v>
      </c>
      <c r="AM86">
        <v>0.68</v>
      </c>
      <c r="AN86">
        <v>87</v>
      </c>
      <c r="AO86">
        <v>1.78</v>
      </c>
      <c r="AP86">
        <v>9.8000000000000004E-2</v>
      </c>
      <c r="AQ86">
        <v>42.7</v>
      </c>
      <c r="AR86">
        <v>33</v>
      </c>
      <c r="AS86">
        <v>1.0900000000000001</v>
      </c>
      <c r="AT86">
        <v>679</v>
      </c>
      <c r="AU86">
        <v>0.35699999999999998</v>
      </c>
      <c r="AV86">
        <v>8.6</v>
      </c>
      <c r="AW86">
        <v>2.786</v>
      </c>
      <c r="AX86">
        <v>2.72</v>
      </c>
      <c r="AY86">
        <v>33.1</v>
      </c>
      <c r="AZ86">
        <v>50.3</v>
      </c>
      <c r="BA86">
        <v>2.8</v>
      </c>
      <c r="BB86">
        <v>4</v>
      </c>
      <c r="BC86">
        <v>9.4</v>
      </c>
      <c r="BD86">
        <v>0.72</v>
      </c>
      <c r="BE86">
        <v>28.7</v>
      </c>
      <c r="BF86">
        <v>75.510000000000005</v>
      </c>
      <c r="BG86">
        <v>8.6999999999999993</v>
      </c>
      <c r="BH86">
        <v>32</v>
      </c>
      <c r="BI86">
        <v>6.1</v>
      </c>
      <c r="BJ86">
        <v>1.3</v>
      </c>
      <c r="BK86">
        <v>5.7</v>
      </c>
      <c r="BL86">
        <v>0.8</v>
      </c>
      <c r="BM86">
        <v>5.0999999999999996</v>
      </c>
      <c r="BN86">
        <v>1</v>
      </c>
      <c r="BO86">
        <v>2.9</v>
      </c>
      <c r="BP86">
        <v>0.4</v>
      </c>
      <c r="BQ86">
        <v>2.8</v>
      </c>
      <c r="BR86">
        <v>0.4</v>
      </c>
      <c r="BS86">
        <v>1.34</v>
      </c>
      <c r="BT86">
        <v>52.6</v>
      </c>
      <c r="BU86">
        <v>165.9</v>
      </c>
      <c r="BV86">
        <v>0.8</v>
      </c>
      <c r="BW86">
        <v>12.58</v>
      </c>
      <c r="BX86">
        <v>22.5</v>
      </c>
      <c r="BY86">
        <v>20.059999999999999</v>
      </c>
      <c r="BZ86">
        <v>0.01</v>
      </c>
      <c r="CA86" t="s">
        <v>739</v>
      </c>
      <c r="CB86">
        <v>0.7</v>
      </c>
      <c r="CC86">
        <v>1.19</v>
      </c>
      <c r="CD86">
        <v>1.2</v>
      </c>
      <c r="CE86" s="1"/>
    </row>
    <row r="87" spans="1:83" ht="15" x14ac:dyDescent="0.25">
      <c r="A87" s="1">
        <v>2367285</v>
      </c>
      <c r="B87" s="1" t="s">
        <v>173</v>
      </c>
      <c r="C87" s="1" t="s">
        <v>172</v>
      </c>
      <c r="D87" s="1">
        <v>115</v>
      </c>
      <c r="E87" s="1">
        <v>35.052</v>
      </c>
      <c r="F87" s="1">
        <v>120</v>
      </c>
      <c r="G87" s="1">
        <v>36.576000000000001</v>
      </c>
      <c r="H87" s="1">
        <f>Samples[[#This Row],[to_m]]-Samples[[#This Row],[from_m]]</f>
        <v>1.5240000000000009</v>
      </c>
      <c r="I87" s="1" t="s">
        <v>491</v>
      </c>
      <c r="J87" s="1" t="s">
        <v>175</v>
      </c>
      <c r="K87" s="1">
        <v>22</v>
      </c>
      <c r="L87" s="1" t="s">
        <v>484</v>
      </c>
      <c r="M87" s="1" t="s">
        <v>8</v>
      </c>
      <c r="N87" s="1" t="s">
        <v>8</v>
      </c>
      <c r="O87" s="1" t="s">
        <v>8</v>
      </c>
      <c r="P87" s="1" t="s">
        <v>8</v>
      </c>
      <c r="Q87" t="s">
        <v>744</v>
      </c>
      <c r="R87">
        <v>2367285</v>
      </c>
      <c r="S87">
        <v>0.20200000000000001</v>
      </c>
      <c r="T87"/>
      <c r="U87"/>
      <c r="V87">
        <v>3.66</v>
      </c>
      <c r="W87" s="6">
        <v>0.20200000000000001</v>
      </c>
      <c r="X87">
        <v>41.65</v>
      </c>
      <c r="Y87">
        <v>180.6</v>
      </c>
      <c r="Z87">
        <v>23.19</v>
      </c>
      <c r="AA87">
        <v>44.8</v>
      </c>
      <c r="AB87">
        <v>440</v>
      </c>
      <c r="AC87">
        <v>16.399999999999999</v>
      </c>
      <c r="AD87">
        <v>31.4</v>
      </c>
      <c r="AE87">
        <v>178</v>
      </c>
      <c r="AF87">
        <v>3.67</v>
      </c>
      <c r="AG87">
        <v>61.8</v>
      </c>
      <c r="AH87">
        <v>7</v>
      </c>
      <c r="AI87">
        <v>8.6999999999999993</v>
      </c>
      <c r="AJ87">
        <v>393</v>
      </c>
      <c r="AK87">
        <v>0.3</v>
      </c>
      <c r="AL87">
        <v>1.96</v>
      </c>
      <c r="AM87">
        <v>1.29</v>
      </c>
      <c r="AN87">
        <v>73</v>
      </c>
      <c r="AO87">
        <v>1.1000000000000001</v>
      </c>
      <c r="AP87">
        <v>8.5000000000000006E-2</v>
      </c>
      <c r="AQ87">
        <v>29.4</v>
      </c>
      <c r="AR87">
        <v>24</v>
      </c>
      <c r="AS87">
        <v>0.79</v>
      </c>
      <c r="AT87">
        <v>87</v>
      </c>
      <c r="AU87">
        <v>0.29299999999999998</v>
      </c>
      <c r="AV87">
        <v>7.45</v>
      </c>
      <c r="AW87">
        <v>2.335</v>
      </c>
      <c r="AX87">
        <v>3.94</v>
      </c>
      <c r="AY87">
        <v>18.8</v>
      </c>
      <c r="AZ87">
        <v>38</v>
      </c>
      <c r="BA87">
        <v>1.9</v>
      </c>
      <c r="BB87">
        <v>3</v>
      </c>
      <c r="BC87">
        <v>7.5</v>
      </c>
      <c r="BD87">
        <v>1.53</v>
      </c>
      <c r="BE87">
        <v>15.4</v>
      </c>
      <c r="BF87">
        <v>51.99</v>
      </c>
      <c r="BG87">
        <v>5.4</v>
      </c>
      <c r="BH87">
        <v>19.5</v>
      </c>
      <c r="BI87">
        <v>3.2</v>
      </c>
      <c r="BJ87">
        <v>0.8</v>
      </c>
      <c r="BK87">
        <v>2.8</v>
      </c>
      <c r="BL87">
        <v>0.3</v>
      </c>
      <c r="BM87">
        <v>2.4</v>
      </c>
      <c r="BN87">
        <v>0.5</v>
      </c>
      <c r="BO87">
        <v>1.5</v>
      </c>
      <c r="BP87">
        <v>0.2</v>
      </c>
      <c r="BQ87">
        <v>1.4</v>
      </c>
      <c r="BR87">
        <v>0.2</v>
      </c>
      <c r="BS87">
        <v>1.06</v>
      </c>
      <c r="BT87">
        <v>41.6</v>
      </c>
      <c r="BU87">
        <v>176.7</v>
      </c>
      <c r="BV87">
        <v>0.7</v>
      </c>
      <c r="BW87">
        <v>10.43</v>
      </c>
      <c r="BX87">
        <v>11.3</v>
      </c>
      <c r="BY87">
        <v>15.68</v>
      </c>
      <c r="BZ87">
        <v>0.02</v>
      </c>
      <c r="CA87">
        <v>2E-3</v>
      </c>
      <c r="CB87">
        <v>0.7</v>
      </c>
      <c r="CC87">
        <v>1.61</v>
      </c>
      <c r="CD87">
        <v>1.42</v>
      </c>
      <c r="CE87" s="1"/>
    </row>
    <row r="88" spans="1:83" ht="15" x14ac:dyDescent="0.25">
      <c r="A88" s="1">
        <v>2367286</v>
      </c>
      <c r="B88" s="1" t="s">
        <v>173</v>
      </c>
      <c r="C88" s="1" t="s">
        <v>172</v>
      </c>
      <c r="D88" s="1">
        <v>120</v>
      </c>
      <c r="E88" s="1">
        <v>36.576000000000001</v>
      </c>
      <c r="F88" s="1">
        <v>125</v>
      </c>
      <c r="G88" s="1">
        <v>38.1</v>
      </c>
      <c r="H88" s="1">
        <f>Samples[[#This Row],[to_m]]-Samples[[#This Row],[from_m]]</f>
        <v>1.5240000000000009</v>
      </c>
      <c r="I88" s="1" t="s">
        <v>491</v>
      </c>
      <c r="J88" s="1" t="s">
        <v>175</v>
      </c>
      <c r="K88" s="1">
        <v>20</v>
      </c>
      <c r="L88" s="1" t="s">
        <v>484</v>
      </c>
      <c r="M88" s="1" t="s">
        <v>8</v>
      </c>
      <c r="N88" s="1" t="s">
        <v>8</v>
      </c>
      <c r="O88" s="1" t="s">
        <v>8</v>
      </c>
      <c r="P88" s="1" t="s">
        <v>8</v>
      </c>
      <c r="Q88" t="s">
        <v>744</v>
      </c>
      <c r="R88">
        <v>2367286</v>
      </c>
      <c r="S88">
        <v>0.35</v>
      </c>
      <c r="T88"/>
      <c r="U88"/>
      <c r="V88">
        <v>3.19</v>
      </c>
      <c r="W88" s="4">
        <v>0.35</v>
      </c>
      <c r="X88">
        <v>4.99</v>
      </c>
      <c r="Y88">
        <v>116.6</v>
      </c>
      <c r="Z88">
        <v>19.399999999999999</v>
      </c>
      <c r="AA88">
        <v>37.1</v>
      </c>
      <c r="AB88">
        <v>254</v>
      </c>
      <c r="AC88">
        <v>13.7</v>
      </c>
      <c r="AD88">
        <v>24</v>
      </c>
      <c r="AE88">
        <v>195</v>
      </c>
      <c r="AF88">
        <v>2.81</v>
      </c>
      <c r="AG88">
        <v>18.100000000000001</v>
      </c>
      <c r="AH88">
        <v>5.6</v>
      </c>
      <c r="AI88">
        <v>9.9</v>
      </c>
      <c r="AJ88">
        <v>487</v>
      </c>
      <c r="AK88">
        <v>0.32</v>
      </c>
      <c r="AL88">
        <v>1.46</v>
      </c>
      <c r="AM88">
        <v>1.65</v>
      </c>
      <c r="AN88">
        <v>73</v>
      </c>
      <c r="AO88">
        <v>1.65</v>
      </c>
      <c r="AP88">
        <v>9.1999999999999998E-2</v>
      </c>
      <c r="AQ88">
        <v>41.5</v>
      </c>
      <c r="AR88">
        <v>28</v>
      </c>
      <c r="AS88">
        <v>0.93</v>
      </c>
      <c r="AT88">
        <v>208</v>
      </c>
      <c r="AU88">
        <v>0.308</v>
      </c>
      <c r="AV88">
        <v>7.73</v>
      </c>
      <c r="AW88">
        <v>2.806</v>
      </c>
      <c r="AX88">
        <v>3.04</v>
      </c>
      <c r="AY88">
        <v>13</v>
      </c>
      <c r="AZ88">
        <v>40.1</v>
      </c>
      <c r="BA88">
        <v>2</v>
      </c>
      <c r="BB88">
        <v>3</v>
      </c>
      <c r="BC88">
        <v>8.1</v>
      </c>
      <c r="BD88">
        <v>1.0900000000000001</v>
      </c>
      <c r="BE88">
        <v>17.100000000000001</v>
      </c>
      <c r="BF88">
        <v>70.180000000000007</v>
      </c>
      <c r="BG88">
        <v>7.5</v>
      </c>
      <c r="BH88">
        <v>26.9</v>
      </c>
      <c r="BI88">
        <v>4.4000000000000004</v>
      </c>
      <c r="BJ88">
        <v>1</v>
      </c>
      <c r="BK88">
        <v>3.7</v>
      </c>
      <c r="BL88">
        <v>0.5</v>
      </c>
      <c r="BM88">
        <v>3</v>
      </c>
      <c r="BN88">
        <v>0.6</v>
      </c>
      <c r="BO88">
        <v>1.7</v>
      </c>
      <c r="BP88">
        <v>0.2</v>
      </c>
      <c r="BQ88">
        <v>1.6</v>
      </c>
      <c r="BR88">
        <v>0.2</v>
      </c>
      <c r="BS88">
        <v>1.1399999999999999</v>
      </c>
      <c r="BT88">
        <v>46.4</v>
      </c>
      <c r="BU88">
        <v>156.4</v>
      </c>
      <c r="BV88">
        <v>0.7</v>
      </c>
      <c r="BW88">
        <v>10.5</v>
      </c>
      <c r="BX88">
        <v>11.3</v>
      </c>
      <c r="BY88">
        <v>16.829999999999998</v>
      </c>
      <c r="BZ88">
        <v>0.01</v>
      </c>
      <c r="CA88">
        <v>2E-3</v>
      </c>
      <c r="CB88">
        <v>0.6</v>
      </c>
      <c r="CC88">
        <v>4.4800000000000004</v>
      </c>
      <c r="CD88">
        <v>1.29</v>
      </c>
      <c r="CE88" s="1"/>
    </row>
    <row r="89" spans="1:83" ht="15" x14ac:dyDescent="0.25">
      <c r="A89" s="1">
        <v>2367287</v>
      </c>
      <c r="B89" s="1" t="s">
        <v>173</v>
      </c>
      <c r="C89" s="1" t="s">
        <v>172</v>
      </c>
      <c r="D89" s="1">
        <v>125</v>
      </c>
      <c r="E89" s="1">
        <v>38.1</v>
      </c>
      <c r="F89" s="1">
        <v>130</v>
      </c>
      <c r="G89" s="1">
        <v>39.624000000000002</v>
      </c>
      <c r="H89" s="1">
        <f>Samples[[#This Row],[to_m]]-Samples[[#This Row],[from_m]]</f>
        <v>1.5240000000000009</v>
      </c>
      <c r="I89" s="1" t="s">
        <v>491</v>
      </c>
      <c r="J89" s="1" t="s">
        <v>175</v>
      </c>
      <c r="K89" s="1">
        <v>18</v>
      </c>
      <c r="L89" s="1" t="s">
        <v>484</v>
      </c>
      <c r="M89" s="1" t="s">
        <v>8</v>
      </c>
      <c r="N89" s="1" t="s">
        <v>8</v>
      </c>
      <c r="O89" s="1" t="s">
        <v>8</v>
      </c>
      <c r="P89" s="1" t="s">
        <v>8</v>
      </c>
      <c r="Q89" t="s">
        <v>744</v>
      </c>
      <c r="R89">
        <v>2367287</v>
      </c>
      <c r="S89">
        <v>0.106</v>
      </c>
      <c r="T89"/>
      <c r="U89"/>
      <c r="V89">
        <v>3.35</v>
      </c>
      <c r="W89" s="6">
        <v>0.106</v>
      </c>
      <c r="X89">
        <v>6.25</v>
      </c>
      <c r="Y89">
        <v>128.69999999999999</v>
      </c>
      <c r="Z89">
        <v>18.41</v>
      </c>
      <c r="AA89">
        <v>39.700000000000003</v>
      </c>
      <c r="AB89">
        <v>280</v>
      </c>
      <c r="AC89">
        <v>10.7</v>
      </c>
      <c r="AD89">
        <v>21.1</v>
      </c>
      <c r="AE89">
        <v>162</v>
      </c>
      <c r="AF89">
        <v>2.62</v>
      </c>
      <c r="AG89">
        <v>19.5</v>
      </c>
      <c r="AH89">
        <v>4.8</v>
      </c>
      <c r="AI89">
        <v>8.6</v>
      </c>
      <c r="AJ89">
        <v>457</v>
      </c>
      <c r="AK89">
        <v>0.46</v>
      </c>
      <c r="AL89">
        <v>1.72</v>
      </c>
      <c r="AM89">
        <v>1.39</v>
      </c>
      <c r="AN89">
        <v>57</v>
      </c>
      <c r="AO89">
        <v>1.28</v>
      </c>
      <c r="AP89">
        <v>7.1999999999999995E-2</v>
      </c>
      <c r="AQ89">
        <v>32</v>
      </c>
      <c r="AR89">
        <v>18</v>
      </c>
      <c r="AS89">
        <v>0.8</v>
      </c>
      <c r="AT89">
        <v>265</v>
      </c>
      <c r="AU89">
        <v>0.24299999999999999</v>
      </c>
      <c r="AV89">
        <v>7.53</v>
      </c>
      <c r="AW89">
        <v>2.5720000000000001</v>
      </c>
      <c r="AX89">
        <v>3.08</v>
      </c>
      <c r="AY89">
        <v>14.3</v>
      </c>
      <c r="AZ89">
        <v>38.4</v>
      </c>
      <c r="BA89">
        <v>1.6</v>
      </c>
      <c r="BB89">
        <v>3</v>
      </c>
      <c r="BC89">
        <v>6.5</v>
      </c>
      <c r="BD89">
        <v>0.8</v>
      </c>
      <c r="BE89">
        <v>13.8</v>
      </c>
      <c r="BF89">
        <v>55.26</v>
      </c>
      <c r="BG89">
        <v>5.8</v>
      </c>
      <c r="BH89">
        <v>21.1</v>
      </c>
      <c r="BI89">
        <v>3.6</v>
      </c>
      <c r="BJ89">
        <v>0.8</v>
      </c>
      <c r="BK89">
        <v>3</v>
      </c>
      <c r="BL89">
        <v>0.4</v>
      </c>
      <c r="BM89">
        <v>2.5</v>
      </c>
      <c r="BN89">
        <v>0.5</v>
      </c>
      <c r="BO89">
        <v>1.4</v>
      </c>
      <c r="BP89">
        <v>0.2</v>
      </c>
      <c r="BQ89">
        <v>1.4</v>
      </c>
      <c r="BR89">
        <v>0.2</v>
      </c>
      <c r="BS89">
        <v>1.02</v>
      </c>
      <c r="BT89">
        <v>44.9</v>
      </c>
      <c r="BU89">
        <v>155.4</v>
      </c>
      <c r="BV89">
        <v>0.6</v>
      </c>
      <c r="BW89">
        <v>8.3000000000000007</v>
      </c>
      <c r="BX89">
        <v>10.199999999999999</v>
      </c>
      <c r="BY89">
        <v>15.47</v>
      </c>
      <c r="BZ89">
        <v>0.01</v>
      </c>
      <c r="CA89" t="s">
        <v>739</v>
      </c>
      <c r="CB89">
        <v>0.6</v>
      </c>
      <c r="CC89">
        <v>1.59</v>
      </c>
      <c r="CD89">
        <v>1.22</v>
      </c>
      <c r="CE89" s="1"/>
    </row>
    <row r="90" spans="1:83" ht="15" x14ac:dyDescent="0.25">
      <c r="A90" s="1">
        <v>2367288</v>
      </c>
      <c r="B90" s="1" t="s">
        <v>173</v>
      </c>
      <c r="C90" s="1" t="s">
        <v>172</v>
      </c>
      <c r="D90" s="1">
        <v>130</v>
      </c>
      <c r="E90" s="1">
        <v>39.624000000000002</v>
      </c>
      <c r="F90" s="1">
        <v>135</v>
      </c>
      <c r="G90" s="1">
        <v>41.148000000000003</v>
      </c>
      <c r="H90" s="1">
        <f>Samples[[#This Row],[to_m]]-Samples[[#This Row],[from_m]]</f>
        <v>1.5240000000000009</v>
      </c>
      <c r="I90" s="1" t="s">
        <v>491</v>
      </c>
      <c r="J90" s="1" t="s">
        <v>175</v>
      </c>
      <c r="K90" s="1">
        <v>20</v>
      </c>
      <c r="L90" s="1" t="s">
        <v>484</v>
      </c>
      <c r="M90" s="1" t="s">
        <v>8</v>
      </c>
      <c r="N90" s="1" t="s">
        <v>8</v>
      </c>
      <c r="O90" s="1" t="s">
        <v>8</v>
      </c>
      <c r="P90" s="1" t="s">
        <v>8</v>
      </c>
      <c r="Q90" t="s">
        <v>744</v>
      </c>
      <c r="R90">
        <v>2367288</v>
      </c>
      <c r="S90">
        <v>0.34599999999999997</v>
      </c>
      <c r="T90"/>
      <c r="U90"/>
      <c r="V90">
        <v>3.21</v>
      </c>
      <c r="W90" s="4">
        <v>0.34599999999999997</v>
      </c>
      <c r="X90">
        <v>4.9000000000000004</v>
      </c>
      <c r="Y90">
        <v>227.1</v>
      </c>
      <c r="Z90">
        <v>18.89</v>
      </c>
      <c r="AA90">
        <v>20.6</v>
      </c>
      <c r="AB90">
        <v>670</v>
      </c>
      <c r="AC90">
        <v>4.5999999999999996</v>
      </c>
      <c r="AD90">
        <v>11.8</v>
      </c>
      <c r="AE90">
        <v>112</v>
      </c>
      <c r="AF90">
        <v>3.28</v>
      </c>
      <c r="AG90">
        <v>400.3</v>
      </c>
      <c r="AH90">
        <v>5.6</v>
      </c>
      <c r="AI90">
        <v>8.6999999999999993</v>
      </c>
      <c r="AJ90">
        <v>459</v>
      </c>
      <c r="AK90">
        <v>0.09</v>
      </c>
      <c r="AL90">
        <v>3.91</v>
      </c>
      <c r="AM90">
        <v>3.67</v>
      </c>
      <c r="AN90">
        <v>60</v>
      </c>
      <c r="AO90">
        <v>1.1200000000000001</v>
      </c>
      <c r="AP90">
        <v>7.2999999999999995E-2</v>
      </c>
      <c r="AQ90">
        <v>20.6</v>
      </c>
      <c r="AR90">
        <v>18</v>
      </c>
      <c r="AS90">
        <v>0.69</v>
      </c>
      <c r="AT90">
        <v>398</v>
      </c>
      <c r="AU90">
        <v>0.23599999999999999</v>
      </c>
      <c r="AV90">
        <v>7.45</v>
      </c>
      <c r="AW90">
        <v>2.4039999999999999</v>
      </c>
      <c r="AX90">
        <v>3.17</v>
      </c>
      <c r="AY90">
        <v>18.5</v>
      </c>
      <c r="AZ90">
        <v>39.6</v>
      </c>
      <c r="BA90">
        <v>1.9</v>
      </c>
      <c r="BB90">
        <v>2</v>
      </c>
      <c r="BC90">
        <v>6.6</v>
      </c>
      <c r="BD90">
        <v>0.67</v>
      </c>
      <c r="BE90">
        <v>6.4</v>
      </c>
      <c r="BF90">
        <v>34.130000000000003</v>
      </c>
      <c r="BG90">
        <v>3.5</v>
      </c>
      <c r="BH90">
        <v>12.9</v>
      </c>
      <c r="BI90">
        <v>2.1</v>
      </c>
      <c r="BJ90">
        <v>0.6</v>
      </c>
      <c r="BK90">
        <v>1.5</v>
      </c>
      <c r="BL90">
        <v>0.2</v>
      </c>
      <c r="BM90">
        <v>1.3</v>
      </c>
      <c r="BN90">
        <v>0.2</v>
      </c>
      <c r="BO90">
        <v>0.7</v>
      </c>
      <c r="BP90">
        <v>0.1</v>
      </c>
      <c r="BQ90">
        <v>0.8</v>
      </c>
      <c r="BR90">
        <v>0.1</v>
      </c>
      <c r="BS90">
        <v>1.07</v>
      </c>
      <c r="BT90">
        <v>40.5</v>
      </c>
      <c r="BU90">
        <v>165.5</v>
      </c>
      <c r="BV90">
        <v>0.6</v>
      </c>
      <c r="BW90">
        <v>7.92</v>
      </c>
      <c r="BX90">
        <v>11.5</v>
      </c>
      <c r="BY90">
        <v>15.55</v>
      </c>
      <c r="BZ90">
        <v>0.01</v>
      </c>
      <c r="CA90" t="s">
        <v>739</v>
      </c>
      <c r="CB90">
        <v>1</v>
      </c>
      <c r="CC90">
        <v>4.76</v>
      </c>
      <c r="CD90">
        <v>1.44</v>
      </c>
      <c r="CE90" s="1"/>
    </row>
    <row r="91" spans="1:83" ht="15" x14ac:dyDescent="0.25">
      <c r="A91" s="1">
        <v>2367289</v>
      </c>
      <c r="B91" s="1" t="s">
        <v>173</v>
      </c>
      <c r="C91" s="1" t="s">
        <v>172</v>
      </c>
      <c r="D91" s="1">
        <v>135</v>
      </c>
      <c r="E91" s="1">
        <v>41.148000000000003</v>
      </c>
      <c r="F91" s="1">
        <v>140</v>
      </c>
      <c r="G91" s="1">
        <v>42.671999999999997</v>
      </c>
      <c r="H91" s="1">
        <f>Samples[[#This Row],[to_m]]-Samples[[#This Row],[from_m]]</f>
        <v>1.5239999999999938</v>
      </c>
      <c r="I91" s="1" t="s">
        <v>491</v>
      </c>
      <c r="J91" s="1" t="s">
        <v>175</v>
      </c>
      <c r="K91" s="1">
        <v>20</v>
      </c>
      <c r="L91" s="1" t="s">
        <v>484</v>
      </c>
      <c r="M91" s="1" t="s">
        <v>8</v>
      </c>
      <c r="N91" s="1" t="s">
        <v>8</v>
      </c>
      <c r="O91" s="1" t="s">
        <v>8</v>
      </c>
      <c r="P91" s="1" t="s">
        <v>8</v>
      </c>
      <c r="Q91" t="s">
        <v>744</v>
      </c>
      <c r="R91">
        <v>2367289</v>
      </c>
      <c r="S91">
        <v>0.14299999999999999</v>
      </c>
      <c r="T91"/>
      <c r="U91"/>
      <c r="V91">
        <v>3.24</v>
      </c>
      <c r="W91" s="6">
        <v>0.14299999999999999</v>
      </c>
      <c r="X91">
        <v>2.0699999999999998</v>
      </c>
      <c r="Y91">
        <v>23.9</v>
      </c>
      <c r="Z91">
        <v>17.32</v>
      </c>
      <c r="AA91">
        <v>34.6</v>
      </c>
      <c r="AB91">
        <v>160</v>
      </c>
      <c r="AC91">
        <v>6.4</v>
      </c>
      <c r="AD91">
        <v>8.1999999999999993</v>
      </c>
      <c r="AE91">
        <v>163</v>
      </c>
      <c r="AF91">
        <v>1.72</v>
      </c>
      <c r="AG91">
        <v>14.5</v>
      </c>
      <c r="AH91">
        <v>2.8</v>
      </c>
      <c r="AI91">
        <v>8.6</v>
      </c>
      <c r="AJ91">
        <v>572</v>
      </c>
      <c r="AK91">
        <v>0.28000000000000003</v>
      </c>
      <c r="AL91">
        <v>1.4</v>
      </c>
      <c r="AM91">
        <v>1.33</v>
      </c>
      <c r="AN91">
        <v>55</v>
      </c>
      <c r="AO91">
        <v>1.98</v>
      </c>
      <c r="AP91">
        <v>7.3999999999999996E-2</v>
      </c>
      <c r="AQ91">
        <v>26.1</v>
      </c>
      <c r="AR91">
        <v>17</v>
      </c>
      <c r="AS91">
        <v>0.8</v>
      </c>
      <c r="AT91">
        <v>1447</v>
      </c>
      <c r="AU91">
        <v>0.25700000000000001</v>
      </c>
      <c r="AV91">
        <v>7.84</v>
      </c>
      <c r="AW91">
        <v>3.1349999999999998</v>
      </c>
      <c r="AX91">
        <v>2.86</v>
      </c>
      <c r="AY91">
        <v>6.7</v>
      </c>
      <c r="AZ91">
        <v>39.799999999999997</v>
      </c>
      <c r="BA91">
        <v>2.2000000000000002</v>
      </c>
      <c r="BB91">
        <v>3</v>
      </c>
      <c r="BC91">
        <v>6.1</v>
      </c>
      <c r="BD91">
        <v>0.41</v>
      </c>
      <c r="BE91">
        <v>12.3</v>
      </c>
      <c r="BF91">
        <v>45.75</v>
      </c>
      <c r="BG91">
        <v>4.8</v>
      </c>
      <c r="BH91">
        <v>17.5</v>
      </c>
      <c r="BI91">
        <v>3</v>
      </c>
      <c r="BJ91">
        <v>0.8</v>
      </c>
      <c r="BK91">
        <v>2.5</v>
      </c>
      <c r="BL91">
        <v>0.3</v>
      </c>
      <c r="BM91">
        <v>2.2000000000000002</v>
      </c>
      <c r="BN91">
        <v>0.4</v>
      </c>
      <c r="BO91">
        <v>1.2</v>
      </c>
      <c r="BP91">
        <v>0.2</v>
      </c>
      <c r="BQ91">
        <v>1.2</v>
      </c>
      <c r="BR91">
        <v>0.2</v>
      </c>
      <c r="BS91">
        <v>1.06</v>
      </c>
      <c r="BT91">
        <v>42.2</v>
      </c>
      <c r="BU91">
        <v>135.1</v>
      </c>
      <c r="BV91">
        <v>0.7</v>
      </c>
      <c r="BW91">
        <v>9.09</v>
      </c>
      <c r="BX91">
        <v>8</v>
      </c>
      <c r="BY91">
        <v>16.649999999999999</v>
      </c>
      <c r="BZ91" t="s">
        <v>740</v>
      </c>
      <c r="CA91" t="s">
        <v>739</v>
      </c>
      <c r="CB91">
        <v>0.4</v>
      </c>
      <c r="CC91">
        <v>2.16</v>
      </c>
      <c r="CD91">
        <v>1.23</v>
      </c>
      <c r="CE91" s="1"/>
    </row>
    <row r="92" spans="1:83" ht="15" x14ac:dyDescent="0.25">
      <c r="A92" s="1">
        <v>2367290</v>
      </c>
      <c r="B92" s="1" t="s">
        <v>173</v>
      </c>
      <c r="C92" s="1" t="s">
        <v>172</v>
      </c>
      <c r="D92" s="1">
        <v>140</v>
      </c>
      <c r="E92" s="1">
        <v>42.671999999999997</v>
      </c>
      <c r="F92" s="1">
        <v>145</v>
      </c>
      <c r="G92" s="1">
        <v>44.195999999999998</v>
      </c>
      <c r="H92" s="1">
        <f>Samples[[#This Row],[to_m]]-Samples[[#This Row],[from_m]]</f>
        <v>1.5240000000000009</v>
      </c>
      <c r="I92" s="1" t="s">
        <v>491</v>
      </c>
      <c r="J92" s="1" t="s">
        <v>175</v>
      </c>
      <c r="K92" s="1">
        <v>20</v>
      </c>
      <c r="L92" s="1" t="s">
        <v>484</v>
      </c>
      <c r="M92" s="1" t="s">
        <v>8</v>
      </c>
      <c r="N92" s="1" t="s">
        <v>8</v>
      </c>
      <c r="O92" s="1" t="s">
        <v>8</v>
      </c>
      <c r="P92" s="1" t="s">
        <v>8</v>
      </c>
      <c r="Q92" t="s">
        <v>744</v>
      </c>
      <c r="R92">
        <v>2367290</v>
      </c>
      <c r="S92">
        <v>0.20599999999999999</v>
      </c>
      <c r="T92"/>
      <c r="U92"/>
      <c r="V92">
        <v>3.55</v>
      </c>
      <c r="W92" s="6">
        <v>0.20599999999999999</v>
      </c>
      <c r="X92">
        <v>2.11</v>
      </c>
      <c r="Y92">
        <v>34.4</v>
      </c>
      <c r="Z92">
        <v>16.04</v>
      </c>
      <c r="AA92">
        <v>30.7</v>
      </c>
      <c r="AB92">
        <v>170</v>
      </c>
      <c r="AC92">
        <v>8.6999999999999993</v>
      </c>
      <c r="AD92">
        <v>8</v>
      </c>
      <c r="AE92">
        <v>222</v>
      </c>
      <c r="AF92">
        <v>1.8</v>
      </c>
      <c r="AG92">
        <v>15.5</v>
      </c>
      <c r="AH92">
        <v>2.9</v>
      </c>
      <c r="AI92">
        <v>8.3000000000000007</v>
      </c>
      <c r="AJ92">
        <v>560</v>
      </c>
      <c r="AK92">
        <v>0.27</v>
      </c>
      <c r="AL92">
        <v>1.49</v>
      </c>
      <c r="AM92">
        <v>1.97</v>
      </c>
      <c r="AN92">
        <v>56</v>
      </c>
      <c r="AO92">
        <v>2.17</v>
      </c>
      <c r="AP92">
        <v>7.5999999999999998E-2</v>
      </c>
      <c r="AQ92">
        <v>21.2</v>
      </c>
      <c r="AR92">
        <v>18</v>
      </c>
      <c r="AS92">
        <v>0.77</v>
      </c>
      <c r="AT92">
        <v>836</v>
      </c>
      <c r="AU92">
        <v>0.252</v>
      </c>
      <c r="AV92">
        <v>7.54</v>
      </c>
      <c r="AW92">
        <v>3.1520000000000001</v>
      </c>
      <c r="AX92">
        <v>1.8</v>
      </c>
      <c r="AY92">
        <v>5.6</v>
      </c>
      <c r="AZ92">
        <v>39.700000000000003</v>
      </c>
      <c r="BA92">
        <v>2.2999999999999998</v>
      </c>
      <c r="BB92">
        <v>3</v>
      </c>
      <c r="BC92">
        <v>6.2</v>
      </c>
      <c r="BD92">
        <v>0.43</v>
      </c>
      <c r="BE92">
        <v>11.2</v>
      </c>
      <c r="BF92">
        <v>40</v>
      </c>
      <c r="BG92">
        <v>4.4000000000000004</v>
      </c>
      <c r="BH92">
        <v>16.3</v>
      </c>
      <c r="BI92">
        <v>2.9</v>
      </c>
      <c r="BJ92">
        <v>0.8</v>
      </c>
      <c r="BK92">
        <v>2.4</v>
      </c>
      <c r="BL92">
        <v>0.3</v>
      </c>
      <c r="BM92">
        <v>2</v>
      </c>
      <c r="BN92">
        <v>0.4</v>
      </c>
      <c r="BO92">
        <v>1.1000000000000001</v>
      </c>
      <c r="BP92">
        <v>0.2</v>
      </c>
      <c r="BQ92">
        <v>1.1000000000000001</v>
      </c>
      <c r="BR92">
        <v>0.2</v>
      </c>
      <c r="BS92">
        <v>1.0900000000000001</v>
      </c>
      <c r="BT92">
        <v>41.5</v>
      </c>
      <c r="BU92">
        <v>98.9</v>
      </c>
      <c r="BV92">
        <v>0.7</v>
      </c>
      <c r="BW92">
        <v>9.42</v>
      </c>
      <c r="BX92">
        <v>9.5</v>
      </c>
      <c r="BY92">
        <v>17.010000000000002</v>
      </c>
      <c r="BZ92" t="s">
        <v>740</v>
      </c>
      <c r="CA92" t="s">
        <v>739</v>
      </c>
      <c r="CB92">
        <v>0.3</v>
      </c>
      <c r="CC92">
        <v>3.66</v>
      </c>
      <c r="CD92">
        <v>0.94</v>
      </c>
      <c r="CE92" s="1"/>
    </row>
    <row r="93" spans="1:83" ht="15" x14ac:dyDescent="0.25">
      <c r="A93" s="1">
        <v>2367291</v>
      </c>
      <c r="B93" s="1" t="s">
        <v>173</v>
      </c>
      <c r="C93" s="1" t="s">
        <v>172</v>
      </c>
      <c r="D93" s="1">
        <v>145</v>
      </c>
      <c r="E93" s="1">
        <v>44.195999999999998</v>
      </c>
      <c r="F93" s="1">
        <v>150</v>
      </c>
      <c r="G93" s="1">
        <v>45.72</v>
      </c>
      <c r="H93" s="1">
        <f>Samples[[#This Row],[to_m]]-Samples[[#This Row],[from_m]]</f>
        <v>1.5240000000000009</v>
      </c>
      <c r="I93" s="1" t="s">
        <v>491</v>
      </c>
      <c r="J93" s="1" t="s">
        <v>175</v>
      </c>
      <c r="K93" s="1">
        <v>18</v>
      </c>
      <c r="L93" s="1" t="s">
        <v>484</v>
      </c>
      <c r="M93" s="1" t="s">
        <v>8</v>
      </c>
      <c r="N93" s="1" t="s">
        <v>8</v>
      </c>
      <c r="O93" s="1" t="s">
        <v>8</v>
      </c>
      <c r="P93" s="1" t="s">
        <v>8</v>
      </c>
      <c r="Q93" t="s">
        <v>744</v>
      </c>
      <c r="R93">
        <v>2367291</v>
      </c>
      <c r="S93">
        <v>0.115</v>
      </c>
      <c r="T93"/>
      <c r="U93"/>
      <c r="V93">
        <v>3.02</v>
      </c>
      <c r="W93" s="6">
        <v>0.115</v>
      </c>
      <c r="X93">
        <v>3.68</v>
      </c>
      <c r="Y93">
        <v>180.3</v>
      </c>
      <c r="Z93">
        <v>10.16</v>
      </c>
      <c r="AA93">
        <v>27.3</v>
      </c>
      <c r="AB93">
        <v>803</v>
      </c>
      <c r="AC93">
        <v>17.899999999999999</v>
      </c>
      <c r="AD93">
        <v>14.6</v>
      </c>
      <c r="AE93">
        <v>187</v>
      </c>
      <c r="AF93">
        <v>3.51</v>
      </c>
      <c r="AG93">
        <v>12.6</v>
      </c>
      <c r="AH93">
        <v>3</v>
      </c>
      <c r="AI93">
        <v>7.6</v>
      </c>
      <c r="AJ93">
        <v>393</v>
      </c>
      <c r="AK93">
        <v>0.17</v>
      </c>
      <c r="AL93">
        <v>1.61</v>
      </c>
      <c r="AM93">
        <v>1.62</v>
      </c>
      <c r="AN93">
        <v>99</v>
      </c>
      <c r="AO93">
        <v>2.56</v>
      </c>
      <c r="AP93">
        <v>7.5999999999999998E-2</v>
      </c>
      <c r="AQ93">
        <v>19.100000000000001</v>
      </c>
      <c r="AR93">
        <v>33</v>
      </c>
      <c r="AS93">
        <v>1.08</v>
      </c>
      <c r="AT93">
        <v>216</v>
      </c>
      <c r="AU93">
        <v>0.33</v>
      </c>
      <c r="AV93">
        <v>7.34</v>
      </c>
      <c r="AW93">
        <v>2.8029999999999999</v>
      </c>
      <c r="AX93">
        <v>1.49</v>
      </c>
      <c r="AY93">
        <v>6.7</v>
      </c>
      <c r="AZ93">
        <v>24.5</v>
      </c>
      <c r="BA93">
        <v>3.5</v>
      </c>
      <c r="BB93">
        <v>2</v>
      </c>
      <c r="BC93">
        <v>11.8</v>
      </c>
      <c r="BD93">
        <v>1.6</v>
      </c>
      <c r="BE93">
        <v>14.2</v>
      </c>
      <c r="BF93">
        <v>37.4</v>
      </c>
      <c r="BG93">
        <v>4.3</v>
      </c>
      <c r="BH93">
        <v>16.399999999999999</v>
      </c>
      <c r="BI93">
        <v>3.1</v>
      </c>
      <c r="BJ93">
        <v>0.9</v>
      </c>
      <c r="BK93">
        <v>2.9</v>
      </c>
      <c r="BL93">
        <v>0.4</v>
      </c>
      <c r="BM93">
        <v>2.6</v>
      </c>
      <c r="BN93">
        <v>0.5</v>
      </c>
      <c r="BO93">
        <v>1.5</v>
      </c>
      <c r="BP93">
        <v>0.2</v>
      </c>
      <c r="BQ93">
        <v>1.5</v>
      </c>
      <c r="BR93">
        <v>0.2</v>
      </c>
      <c r="BS93">
        <v>0.67</v>
      </c>
      <c r="BT93">
        <v>48.4</v>
      </c>
      <c r="BU93">
        <v>94.9</v>
      </c>
      <c r="BV93">
        <v>0.5</v>
      </c>
      <c r="BW93">
        <v>7.78</v>
      </c>
      <c r="BX93">
        <v>10.3</v>
      </c>
      <c r="BY93">
        <v>16.510000000000002</v>
      </c>
      <c r="BZ93">
        <v>0.02</v>
      </c>
      <c r="CA93" t="s">
        <v>739</v>
      </c>
      <c r="CB93">
        <v>1.2</v>
      </c>
      <c r="CC93">
        <v>3.2</v>
      </c>
      <c r="CD93">
        <v>1.1399999999999999</v>
      </c>
      <c r="CE93" s="1"/>
    </row>
    <row r="94" spans="1:83" ht="15" x14ac:dyDescent="0.25">
      <c r="A94" s="1">
        <v>2367292</v>
      </c>
      <c r="B94" s="1" t="s">
        <v>173</v>
      </c>
      <c r="C94" s="1" t="s">
        <v>172</v>
      </c>
      <c r="D94" s="1">
        <v>150</v>
      </c>
      <c r="E94" s="1">
        <v>45.72</v>
      </c>
      <c r="F94" s="1">
        <v>155</v>
      </c>
      <c r="G94" s="1">
        <v>47.244</v>
      </c>
      <c r="H94" s="1">
        <f>Samples[[#This Row],[to_m]]-Samples[[#This Row],[from_m]]</f>
        <v>1.5240000000000009</v>
      </c>
      <c r="I94" s="1" t="s">
        <v>491</v>
      </c>
      <c r="J94" s="1" t="s">
        <v>175</v>
      </c>
      <c r="K94" s="1">
        <v>18</v>
      </c>
      <c r="L94" s="1" t="s">
        <v>484</v>
      </c>
      <c r="M94" s="1" t="s">
        <v>8</v>
      </c>
      <c r="N94" s="1" t="s">
        <v>8</v>
      </c>
      <c r="O94" s="1" t="s">
        <v>8</v>
      </c>
      <c r="P94" s="1" t="s">
        <v>8</v>
      </c>
      <c r="Q94" t="s">
        <v>744</v>
      </c>
      <c r="R94">
        <v>2367292</v>
      </c>
      <c r="S94">
        <v>9.0999999999999998E-2</v>
      </c>
      <c r="T94"/>
      <c r="U94"/>
      <c r="V94">
        <v>3.01</v>
      </c>
      <c r="W94">
        <v>9.0999999999999998E-2</v>
      </c>
      <c r="X94">
        <v>1.78</v>
      </c>
      <c r="Y94">
        <v>46.8</v>
      </c>
      <c r="Z94">
        <v>13.69</v>
      </c>
      <c r="AA94">
        <v>33.299999999999997</v>
      </c>
      <c r="AB94">
        <v>181</v>
      </c>
      <c r="AC94">
        <v>4.8</v>
      </c>
      <c r="AD94">
        <v>9.6999999999999993</v>
      </c>
      <c r="AE94">
        <v>212</v>
      </c>
      <c r="AF94">
        <v>3.2</v>
      </c>
      <c r="AG94">
        <v>9.6999999999999993</v>
      </c>
      <c r="AH94">
        <v>1.6</v>
      </c>
      <c r="AI94">
        <v>9.5</v>
      </c>
      <c r="AJ94">
        <v>327</v>
      </c>
      <c r="AK94">
        <v>0.19</v>
      </c>
      <c r="AL94">
        <v>1.4</v>
      </c>
      <c r="AM94">
        <v>1.26</v>
      </c>
      <c r="AN94">
        <v>111</v>
      </c>
      <c r="AO94">
        <v>2.65</v>
      </c>
      <c r="AP94">
        <v>0.04</v>
      </c>
      <c r="AQ94">
        <v>21.9</v>
      </c>
      <c r="AR94">
        <v>13</v>
      </c>
      <c r="AS94">
        <v>1.25</v>
      </c>
      <c r="AT94">
        <v>514</v>
      </c>
      <c r="AU94">
        <v>0.32400000000000001</v>
      </c>
      <c r="AV94">
        <v>7.64</v>
      </c>
      <c r="AW94">
        <v>2.637</v>
      </c>
      <c r="AX94">
        <v>2.08</v>
      </c>
      <c r="AY94">
        <v>4.8</v>
      </c>
      <c r="AZ94">
        <v>8.8000000000000007</v>
      </c>
      <c r="BA94">
        <v>3.6</v>
      </c>
      <c r="BB94">
        <v>1</v>
      </c>
      <c r="BC94">
        <v>15.2</v>
      </c>
      <c r="BD94">
        <v>0.95</v>
      </c>
      <c r="BE94">
        <v>14.2</v>
      </c>
      <c r="BF94">
        <v>38.93</v>
      </c>
      <c r="BG94">
        <v>4.0999999999999996</v>
      </c>
      <c r="BH94">
        <v>15.2</v>
      </c>
      <c r="BI94">
        <v>2.9</v>
      </c>
      <c r="BJ94">
        <v>0.8</v>
      </c>
      <c r="BK94">
        <v>2.7</v>
      </c>
      <c r="BL94">
        <v>0.4</v>
      </c>
      <c r="BM94">
        <v>2.6</v>
      </c>
      <c r="BN94">
        <v>0.5</v>
      </c>
      <c r="BO94">
        <v>1.6</v>
      </c>
      <c r="BP94">
        <v>0.2</v>
      </c>
      <c r="BQ94">
        <v>1.5</v>
      </c>
      <c r="BR94">
        <v>0.2</v>
      </c>
      <c r="BS94">
        <v>0.44</v>
      </c>
      <c r="BT94">
        <v>58.2</v>
      </c>
      <c r="BU94">
        <v>123</v>
      </c>
      <c r="BV94">
        <v>0.5</v>
      </c>
      <c r="BW94">
        <v>6.13</v>
      </c>
      <c r="BX94">
        <v>10.8</v>
      </c>
      <c r="BY94">
        <v>16.12</v>
      </c>
      <c r="BZ94">
        <v>0.02</v>
      </c>
      <c r="CA94" t="s">
        <v>739</v>
      </c>
      <c r="CB94">
        <v>0.6</v>
      </c>
      <c r="CC94">
        <v>3.22</v>
      </c>
      <c r="CD94">
        <v>1.63</v>
      </c>
      <c r="CE94" s="1"/>
    </row>
    <row r="95" spans="1:83" ht="15" x14ac:dyDescent="0.25">
      <c r="A95" s="1">
        <v>2367293</v>
      </c>
      <c r="B95" s="1" t="s">
        <v>173</v>
      </c>
      <c r="C95" s="1" t="s">
        <v>172</v>
      </c>
      <c r="D95" s="1">
        <v>155</v>
      </c>
      <c r="E95" s="1">
        <v>47.244</v>
      </c>
      <c r="F95" s="1">
        <v>160</v>
      </c>
      <c r="G95" s="1">
        <v>48.768000000000001</v>
      </c>
      <c r="H95" s="1">
        <f>Samples[[#This Row],[to_m]]-Samples[[#This Row],[from_m]]</f>
        <v>1.5240000000000009</v>
      </c>
      <c r="I95" s="1" t="s">
        <v>491</v>
      </c>
      <c r="J95" s="1" t="s">
        <v>175</v>
      </c>
      <c r="K95" s="1">
        <v>10</v>
      </c>
      <c r="L95" s="1" t="s">
        <v>484</v>
      </c>
      <c r="M95" s="1" t="s">
        <v>8</v>
      </c>
      <c r="N95" s="1" t="s">
        <v>8</v>
      </c>
      <c r="O95" s="1" t="s">
        <v>8</v>
      </c>
      <c r="P95" s="1" t="s">
        <v>493</v>
      </c>
      <c r="Q95" t="s">
        <v>744</v>
      </c>
      <c r="R95">
        <v>2367293</v>
      </c>
      <c r="S95">
        <v>5.5E-2</v>
      </c>
      <c r="T95"/>
      <c r="U95"/>
      <c r="V95">
        <v>3.16</v>
      </c>
      <c r="W95">
        <v>5.5E-2</v>
      </c>
      <c r="X95">
        <v>2.02</v>
      </c>
      <c r="Y95">
        <v>41.5</v>
      </c>
      <c r="Z95">
        <v>16.940000000000001</v>
      </c>
      <c r="AA95">
        <v>38.299999999999997</v>
      </c>
      <c r="AB95">
        <v>164</v>
      </c>
      <c r="AC95">
        <v>5</v>
      </c>
      <c r="AD95">
        <v>8.5</v>
      </c>
      <c r="AE95">
        <v>273</v>
      </c>
      <c r="AF95">
        <v>2.71</v>
      </c>
      <c r="AG95">
        <v>14.8</v>
      </c>
      <c r="AH95">
        <v>2.1</v>
      </c>
      <c r="AI95">
        <v>9.1</v>
      </c>
      <c r="AJ95">
        <v>383</v>
      </c>
      <c r="AK95">
        <v>0.23</v>
      </c>
      <c r="AL95">
        <v>1.65</v>
      </c>
      <c r="AM95">
        <v>1.31</v>
      </c>
      <c r="AN95">
        <v>89</v>
      </c>
      <c r="AO95">
        <v>2.78</v>
      </c>
      <c r="AP95">
        <v>3.9E-2</v>
      </c>
      <c r="AQ95">
        <v>22.2</v>
      </c>
      <c r="AR95">
        <v>12</v>
      </c>
      <c r="AS95">
        <v>0.98</v>
      </c>
      <c r="AT95">
        <v>770</v>
      </c>
      <c r="AU95">
        <v>0.27300000000000002</v>
      </c>
      <c r="AV95">
        <v>7.99</v>
      </c>
      <c r="AW95">
        <v>2.871</v>
      </c>
      <c r="AX95">
        <v>1.8</v>
      </c>
      <c r="AY95">
        <v>4.5</v>
      </c>
      <c r="AZ95">
        <v>9.6</v>
      </c>
      <c r="BA95">
        <v>3</v>
      </c>
      <c r="BB95">
        <v>2</v>
      </c>
      <c r="BC95">
        <v>12.2</v>
      </c>
      <c r="BD95">
        <v>0.53</v>
      </c>
      <c r="BE95">
        <v>15.5</v>
      </c>
      <c r="BF95">
        <v>40.44</v>
      </c>
      <c r="BG95">
        <v>4.2</v>
      </c>
      <c r="BH95">
        <v>15.5</v>
      </c>
      <c r="BI95">
        <v>2.9</v>
      </c>
      <c r="BJ95">
        <v>0.8</v>
      </c>
      <c r="BK95">
        <v>2.8</v>
      </c>
      <c r="BL95">
        <v>0.4</v>
      </c>
      <c r="BM95">
        <v>2.7</v>
      </c>
      <c r="BN95">
        <v>0.5</v>
      </c>
      <c r="BO95">
        <v>1.6</v>
      </c>
      <c r="BP95">
        <v>0.2</v>
      </c>
      <c r="BQ95">
        <v>1.6</v>
      </c>
      <c r="BR95">
        <v>0.2</v>
      </c>
      <c r="BS95">
        <v>0.38</v>
      </c>
      <c r="BT95">
        <v>47.1</v>
      </c>
      <c r="BU95">
        <v>109.7</v>
      </c>
      <c r="BV95">
        <v>0.5</v>
      </c>
      <c r="BW95">
        <v>5.75</v>
      </c>
      <c r="BX95">
        <v>11.1</v>
      </c>
      <c r="BY95">
        <v>16.489999999999998</v>
      </c>
      <c r="BZ95">
        <v>0.02</v>
      </c>
      <c r="CA95" t="s">
        <v>739</v>
      </c>
      <c r="CB95">
        <v>0.5</v>
      </c>
      <c r="CC95">
        <v>1.59</v>
      </c>
      <c r="CD95">
        <v>1.37</v>
      </c>
      <c r="CE95" s="1"/>
    </row>
    <row r="96" spans="1:83" ht="15" x14ac:dyDescent="0.25">
      <c r="A96" s="1">
        <v>2367294</v>
      </c>
      <c r="B96" s="1" t="s">
        <v>173</v>
      </c>
      <c r="C96" s="1" t="s">
        <v>172</v>
      </c>
      <c r="D96" s="1">
        <v>160</v>
      </c>
      <c r="E96" s="1">
        <v>48.768000000000001</v>
      </c>
      <c r="F96" s="1">
        <v>165</v>
      </c>
      <c r="G96" s="1">
        <v>50.292000000000002</v>
      </c>
      <c r="H96" s="1">
        <f>Samples[[#This Row],[to_m]]-Samples[[#This Row],[from_m]]</f>
        <v>1.5240000000000009</v>
      </c>
      <c r="I96" s="1" t="s">
        <v>491</v>
      </c>
      <c r="J96" s="1" t="s">
        <v>175</v>
      </c>
      <c r="K96" s="1">
        <v>4</v>
      </c>
      <c r="L96" s="1" t="s">
        <v>494</v>
      </c>
      <c r="M96" s="1" t="s">
        <v>8</v>
      </c>
      <c r="N96" s="1" t="s">
        <v>8</v>
      </c>
      <c r="O96" s="1" t="s">
        <v>8</v>
      </c>
      <c r="P96" s="1" t="s">
        <v>495</v>
      </c>
      <c r="Q96" t="s">
        <v>744</v>
      </c>
      <c r="R96">
        <v>2367294</v>
      </c>
      <c r="S96">
        <v>7.4999999999999997E-2</v>
      </c>
      <c r="T96"/>
      <c r="U96"/>
      <c r="V96">
        <v>2.8</v>
      </c>
      <c r="W96">
        <v>7.4999999999999997E-2</v>
      </c>
      <c r="X96">
        <v>2.0499999999999998</v>
      </c>
      <c r="Y96">
        <v>60.1</v>
      </c>
      <c r="Z96">
        <v>16.7</v>
      </c>
      <c r="AA96">
        <v>36.9</v>
      </c>
      <c r="AB96">
        <v>228</v>
      </c>
      <c r="AC96">
        <v>4.9000000000000004</v>
      </c>
      <c r="AD96">
        <v>7.7</v>
      </c>
      <c r="AE96">
        <v>217</v>
      </c>
      <c r="AF96">
        <v>2.5099999999999998</v>
      </c>
      <c r="AG96">
        <v>16.5</v>
      </c>
      <c r="AH96">
        <v>3.4</v>
      </c>
      <c r="AI96">
        <v>10.1</v>
      </c>
      <c r="AJ96">
        <v>407</v>
      </c>
      <c r="AK96">
        <v>0.26</v>
      </c>
      <c r="AL96">
        <v>1.65</v>
      </c>
      <c r="AM96">
        <v>2.65</v>
      </c>
      <c r="AN96">
        <v>81</v>
      </c>
      <c r="AO96">
        <v>2.67</v>
      </c>
      <c r="AP96">
        <v>3.5999999999999997E-2</v>
      </c>
      <c r="AQ96">
        <v>25.9</v>
      </c>
      <c r="AR96">
        <v>11</v>
      </c>
      <c r="AS96">
        <v>0.89</v>
      </c>
      <c r="AT96">
        <v>978</v>
      </c>
      <c r="AU96">
        <v>0.247</v>
      </c>
      <c r="AV96">
        <v>8.26</v>
      </c>
      <c r="AW96">
        <v>2.9870000000000001</v>
      </c>
      <c r="AX96">
        <v>2.2799999999999998</v>
      </c>
      <c r="AY96">
        <v>4.8</v>
      </c>
      <c r="AZ96">
        <v>10.3</v>
      </c>
      <c r="BA96">
        <v>3.1</v>
      </c>
      <c r="BB96">
        <v>2</v>
      </c>
      <c r="BC96">
        <v>11.1</v>
      </c>
      <c r="BD96">
        <v>0.6</v>
      </c>
      <c r="BE96">
        <v>15.8</v>
      </c>
      <c r="BF96">
        <v>46.62</v>
      </c>
      <c r="BG96">
        <v>5</v>
      </c>
      <c r="BH96">
        <v>18.3</v>
      </c>
      <c r="BI96">
        <v>3.4</v>
      </c>
      <c r="BJ96">
        <v>0.9</v>
      </c>
      <c r="BK96">
        <v>3.1</v>
      </c>
      <c r="BL96">
        <v>0.4</v>
      </c>
      <c r="BM96">
        <v>2.9</v>
      </c>
      <c r="BN96">
        <v>0.6</v>
      </c>
      <c r="BO96">
        <v>1.7</v>
      </c>
      <c r="BP96">
        <v>0.2</v>
      </c>
      <c r="BQ96">
        <v>1.6</v>
      </c>
      <c r="BR96">
        <v>0.2</v>
      </c>
      <c r="BS96">
        <v>0.4</v>
      </c>
      <c r="BT96">
        <v>42.3</v>
      </c>
      <c r="BU96">
        <v>127.2</v>
      </c>
      <c r="BV96">
        <v>0.4</v>
      </c>
      <c r="BW96">
        <v>5.0999999999999996</v>
      </c>
      <c r="BX96">
        <v>11.4</v>
      </c>
      <c r="BY96">
        <v>16.78</v>
      </c>
      <c r="BZ96">
        <v>0.02</v>
      </c>
      <c r="CA96" t="s">
        <v>739</v>
      </c>
      <c r="CB96">
        <v>0.6</v>
      </c>
      <c r="CC96">
        <v>3.96</v>
      </c>
      <c r="CD96">
        <v>1.51</v>
      </c>
      <c r="CE96" s="1"/>
    </row>
    <row r="97" spans="1:84" ht="15" x14ac:dyDescent="0.25">
      <c r="A97" s="1">
        <v>2367295</v>
      </c>
      <c r="B97" s="1" t="s">
        <v>173</v>
      </c>
      <c r="C97" s="1" t="s">
        <v>180</v>
      </c>
      <c r="D97" s="1">
        <v>0</v>
      </c>
      <c r="E97" s="1">
        <v>0</v>
      </c>
      <c r="F97" s="1">
        <v>5</v>
      </c>
      <c r="G97" s="1">
        <v>1.524</v>
      </c>
      <c r="H97" s="1">
        <f>Samples[[#This Row],[to_m]]-Samples[[#This Row],[from_m]]</f>
        <v>1.524</v>
      </c>
      <c r="I97" s="1" t="s">
        <v>491</v>
      </c>
      <c r="J97" s="1" t="s">
        <v>181</v>
      </c>
      <c r="K97" s="1">
        <v>10</v>
      </c>
      <c r="L97" s="1" t="s">
        <v>483</v>
      </c>
      <c r="M97" s="1" t="s">
        <v>8</v>
      </c>
      <c r="N97" s="1" t="s">
        <v>8</v>
      </c>
      <c r="O97" s="1" t="s">
        <v>8</v>
      </c>
      <c r="P97" s="1" t="s">
        <v>8</v>
      </c>
      <c r="Q97" t="s">
        <v>758</v>
      </c>
      <c r="R97">
        <v>2367295</v>
      </c>
      <c r="S97" s="1"/>
      <c r="T97" s="1">
        <f>Samples[[#This Row],[Au_final_gpt]]*Samples[[#This Row],[Width]]</f>
        <v>0</v>
      </c>
      <c r="U97" s="1"/>
      <c r="V97">
        <v>2.4</v>
      </c>
      <c r="W97">
        <v>2.5000000000000001E-2</v>
      </c>
      <c r="X97">
        <v>2.95</v>
      </c>
      <c r="Y97">
        <v>46.7</v>
      </c>
      <c r="Z97">
        <v>44.54</v>
      </c>
      <c r="AA97">
        <v>105.6</v>
      </c>
      <c r="AB97">
        <v>239</v>
      </c>
      <c r="AC97">
        <v>10.3</v>
      </c>
      <c r="AD97">
        <v>8.1</v>
      </c>
      <c r="AE97">
        <v>485</v>
      </c>
      <c r="AF97">
        <v>3.21</v>
      </c>
      <c r="AG97">
        <v>20.6</v>
      </c>
      <c r="AH97">
        <v>4.0999999999999996</v>
      </c>
      <c r="AI97">
        <v>10.199999999999999</v>
      </c>
      <c r="AJ97">
        <v>519</v>
      </c>
      <c r="AK97">
        <v>0.3</v>
      </c>
      <c r="AL97">
        <v>2.6</v>
      </c>
      <c r="AM97">
        <v>1</v>
      </c>
      <c r="AN97">
        <v>79</v>
      </c>
      <c r="AO97">
        <v>1.87</v>
      </c>
      <c r="AP97">
        <v>7.8E-2</v>
      </c>
      <c r="AQ97">
        <v>34.1</v>
      </c>
      <c r="AR97">
        <v>33</v>
      </c>
      <c r="AS97">
        <v>0.86</v>
      </c>
      <c r="AT97">
        <v>1735</v>
      </c>
      <c r="AU97">
        <v>0.34300000000000003</v>
      </c>
      <c r="AV97">
        <v>6.98</v>
      </c>
      <c r="AW97">
        <v>2.7450000000000001</v>
      </c>
      <c r="AX97">
        <v>3.28</v>
      </c>
      <c r="AY97">
        <v>1.7</v>
      </c>
      <c r="AZ97">
        <v>63</v>
      </c>
      <c r="BA97">
        <v>5.7</v>
      </c>
      <c r="BB97">
        <v>3</v>
      </c>
      <c r="BC97">
        <v>7.7</v>
      </c>
      <c r="BD97" t="s">
        <v>751</v>
      </c>
      <c r="BE97">
        <v>14.5</v>
      </c>
      <c r="BF97">
        <v>61.2</v>
      </c>
      <c r="BG97">
        <v>6.5</v>
      </c>
      <c r="BH97">
        <v>23.6</v>
      </c>
      <c r="BI97">
        <v>4.4000000000000004</v>
      </c>
      <c r="BJ97">
        <v>1.1000000000000001</v>
      </c>
      <c r="BK97">
        <v>3.5</v>
      </c>
      <c r="BL97">
        <v>0.5</v>
      </c>
      <c r="BM97">
        <v>2.8</v>
      </c>
      <c r="BN97">
        <v>0.5</v>
      </c>
      <c r="BO97">
        <v>1.4</v>
      </c>
      <c r="BP97">
        <v>0.2</v>
      </c>
      <c r="BQ97">
        <v>1.3</v>
      </c>
      <c r="BR97">
        <v>0.2</v>
      </c>
      <c r="BS97">
        <v>1.75</v>
      </c>
      <c r="BT97">
        <v>27.2</v>
      </c>
      <c r="BU97">
        <v>91.7</v>
      </c>
      <c r="BV97">
        <v>0.7</v>
      </c>
      <c r="BW97">
        <v>11.96</v>
      </c>
      <c r="BX97">
        <v>2.9</v>
      </c>
      <c r="BY97">
        <v>17.05</v>
      </c>
      <c r="BZ97">
        <v>0.12</v>
      </c>
      <c r="CA97" t="s">
        <v>739</v>
      </c>
      <c r="CB97" t="s">
        <v>750</v>
      </c>
      <c r="CC97">
        <v>0.13</v>
      </c>
      <c r="CD97">
        <v>1.08</v>
      </c>
      <c r="CE97"/>
      <c r="CF97"/>
    </row>
    <row r="98" spans="1:84" ht="15" x14ac:dyDescent="0.25">
      <c r="A98" s="1">
        <v>2367296</v>
      </c>
      <c r="B98" s="1" t="s">
        <v>173</v>
      </c>
      <c r="C98" s="1" t="s">
        <v>180</v>
      </c>
      <c r="D98" s="1">
        <v>5</v>
      </c>
      <c r="E98" s="1">
        <v>1.524</v>
      </c>
      <c r="F98" s="1">
        <v>10</v>
      </c>
      <c r="G98" s="1">
        <v>3.048</v>
      </c>
      <c r="H98" s="1">
        <f>Samples[[#This Row],[to_m]]-Samples[[#This Row],[from_m]]</f>
        <v>1.524</v>
      </c>
      <c r="I98" s="1" t="s">
        <v>491</v>
      </c>
      <c r="J98" s="1" t="s">
        <v>181</v>
      </c>
      <c r="K98" s="1">
        <v>18</v>
      </c>
      <c r="L98" s="1" t="s">
        <v>483</v>
      </c>
      <c r="M98" s="1" t="s">
        <v>8</v>
      </c>
      <c r="N98" s="1" t="s">
        <v>8</v>
      </c>
      <c r="O98" s="1" t="s">
        <v>8</v>
      </c>
      <c r="P98" s="1" t="s">
        <v>8</v>
      </c>
      <c r="Q98" s="1" t="s">
        <v>758</v>
      </c>
      <c r="R98">
        <v>2367296</v>
      </c>
      <c r="S98" s="1"/>
      <c r="T98" s="1">
        <f>Samples[[#This Row],[Au_final_gpt]]*Samples[[#This Row],[Width]]</f>
        <v>0</v>
      </c>
      <c r="U98" s="1"/>
      <c r="V98">
        <v>2.58</v>
      </c>
      <c r="W98">
        <v>4.8000000000000001E-2</v>
      </c>
      <c r="X98">
        <v>4.6399999999999997</v>
      </c>
      <c r="Y98">
        <v>67.7</v>
      </c>
      <c r="Z98">
        <v>47.77</v>
      </c>
      <c r="AA98">
        <v>131.19999999999999</v>
      </c>
      <c r="AB98">
        <v>434</v>
      </c>
      <c r="AC98">
        <v>12.1</v>
      </c>
      <c r="AD98">
        <v>13</v>
      </c>
      <c r="AE98">
        <v>655</v>
      </c>
      <c r="AF98">
        <v>2.6</v>
      </c>
      <c r="AG98">
        <v>24.4</v>
      </c>
      <c r="AH98">
        <v>7</v>
      </c>
      <c r="AI98">
        <v>10.8</v>
      </c>
      <c r="AJ98">
        <v>499</v>
      </c>
      <c r="AK98">
        <v>1.27</v>
      </c>
      <c r="AL98">
        <v>3.66</v>
      </c>
      <c r="AM98">
        <v>1.32</v>
      </c>
      <c r="AN98">
        <v>66</v>
      </c>
      <c r="AO98">
        <v>2.1</v>
      </c>
      <c r="AP98">
        <v>0.1</v>
      </c>
      <c r="AQ98">
        <v>38.6</v>
      </c>
      <c r="AR98">
        <v>21</v>
      </c>
      <c r="AS98">
        <v>0.78</v>
      </c>
      <c r="AT98">
        <v>1731</v>
      </c>
      <c r="AU98">
        <v>0.314</v>
      </c>
      <c r="AV98">
        <v>7.17</v>
      </c>
      <c r="AW98">
        <v>2.766</v>
      </c>
      <c r="AX98">
        <v>3.26</v>
      </c>
      <c r="AY98">
        <v>3</v>
      </c>
      <c r="AZ98">
        <v>55.6</v>
      </c>
      <c r="BA98">
        <v>6.5</v>
      </c>
      <c r="BB98">
        <v>3</v>
      </c>
      <c r="BC98">
        <v>7.3</v>
      </c>
      <c r="BD98" t="s">
        <v>751</v>
      </c>
      <c r="BE98">
        <v>15.2</v>
      </c>
      <c r="BF98">
        <v>64.27</v>
      </c>
      <c r="BG98">
        <v>7</v>
      </c>
      <c r="BH98">
        <v>25.1</v>
      </c>
      <c r="BI98">
        <v>4.5</v>
      </c>
      <c r="BJ98">
        <v>1.2</v>
      </c>
      <c r="BK98">
        <v>3.8</v>
      </c>
      <c r="BL98">
        <v>0.5</v>
      </c>
      <c r="BM98">
        <v>2.9</v>
      </c>
      <c r="BN98">
        <v>0.5</v>
      </c>
      <c r="BO98">
        <v>1.5</v>
      </c>
      <c r="BP98">
        <v>0.2</v>
      </c>
      <c r="BQ98">
        <v>1.4</v>
      </c>
      <c r="BR98">
        <v>0.2</v>
      </c>
      <c r="BS98">
        <v>1.63</v>
      </c>
      <c r="BT98">
        <v>27</v>
      </c>
      <c r="BU98">
        <v>85.8</v>
      </c>
      <c r="BV98">
        <v>0.7</v>
      </c>
      <c r="BW98">
        <v>12.41</v>
      </c>
      <c r="BX98">
        <v>7.1</v>
      </c>
      <c r="BY98">
        <v>17.66</v>
      </c>
      <c r="BZ98">
        <v>0.15</v>
      </c>
      <c r="CA98" t="s">
        <v>739</v>
      </c>
      <c r="CB98" t="s">
        <v>750</v>
      </c>
      <c r="CC98">
        <v>0.24</v>
      </c>
      <c r="CD98">
        <v>1.1200000000000001</v>
      </c>
      <c r="CE98"/>
      <c r="CF98"/>
    </row>
    <row r="99" spans="1:84" ht="15" x14ac:dyDescent="0.25">
      <c r="A99" s="1">
        <v>2367297</v>
      </c>
      <c r="B99" s="1" t="s">
        <v>173</v>
      </c>
      <c r="C99" s="1" t="s">
        <v>180</v>
      </c>
      <c r="D99" s="1">
        <v>10</v>
      </c>
      <c r="E99" s="1">
        <v>3.048</v>
      </c>
      <c r="F99" s="1">
        <v>15</v>
      </c>
      <c r="G99" s="1">
        <v>4.5720000000000001</v>
      </c>
      <c r="H99" s="1">
        <f>Samples[[#This Row],[to_m]]-Samples[[#This Row],[from_m]]</f>
        <v>1.524</v>
      </c>
      <c r="I99" s="1" t="s">
        <v>491</v>
      </c>
      <c r="J99" s="1" t="s">
        <v>181</v>
      </c>
      <c r="K99" s="1">
        <v>22</v>
      </c>
      <c r="L99" s="1" t="s">
        <v>483</v>
      </c>
      <c r="M99" s="1" t="s">
        <v>8</v>
      </c>
      <c r="N99" s="1" t="s">
        <v>8</v>
      </c>
      <c r="O99" s="1" t="s">
        <v>8</v>
      </c>
      <c r="P99" s="1" t="s">
        <v>8</v>
      </c>
      <c r="Q99" s="1" t="s">
        <v>758</v>
      </c>
      <c r="R99">
        <v>2367297</v>
      </c>
      <c r="S99" s="1"/>
      <c r="T99" s="1">
        <f>Samples[[#This Row],[Au_final_gpt]]*Samples[[#This Row],[Width]]</f>
        <v>0</v>
      </c>
      <c r="U99" s="1"/>
      <c r="V99">
        <v>3.18</v>
      </c>
      <c r="W99">
        <v>2.3E-2</v>
      </c>
      <c r="X99">
        <v>4.2699999999999996</v>
      </c>
      <c r="Y99">
        <v>12.2</v>
      </c>
      <c r="Z99">
        <v>22.7</v>
      </c>
      <c r="AA99">
        <v>65.8</v>
      </c>
      <c r="AB99">
        <v>271</v>
      </c>
      <c r="AC99">
        <v>7.5</v>
      </c>
      <c r="AD99">
        <v>3.1</v>
      </c>
      <c r="AE99">
        <v>398</v>
      </c>
      <c r="AF99">
        <v>2.71</v>
      </c>
      <c r="AG99">
        <v>13.6</v>
      </c>
      <c r="AH99">
        <v>4.5999999999999996</v>
      </c>
      <c r="AI99">
        <v>10.8</v>
      </c>
      <c r="AJ99">
        <v>494</v>
      </c>
      <c r="AK99">
        <v>0.68</v>
      </c>
      <c r="AL99">
        <v>2.14</v>
      </c>
      <c r="AM99">
        <v>0.87</v>
      </c>
      <c r="AN99">
        <v>71</v>
      </c>
      <c r="AO99">
        <v>1.84</v>
      </c>
      <c r="AP99">
        <v>9.0999999999999998E-2</v>
      </c>
      <c r="AQ99">
        <v>28.8</v>
      </c>
      <c r="AR99">
        <v>19</v>
      </c>
      <c r="AS99">
        <v>0.72</v>
      </c>
      <c r="AT99">
        <v>1830</v>
      </c>
      <c r="AU99">
        <v>0.32100000000000001</v>
      </c>
      <c r="AV99">
        <v>7.18</v>
      </c>
      <c r="AW99">
        <v>3.117</v>
      </c>
      <c r="AX99">
        <v>3.51</v>
      </c>
      <c r="AY99">
        <v>3.3</v>
      </c>
      <c r="AZ99">
        <v>55.7</v>
      </c>
      <c r="BA99">
        <v>6.4</v>
      </c>
      <c r="BB99">
        <v>3</v>
      </c>
      <c r="BC99">
        <v>6.5</v>
      </c>
      <c r="BD99" t="s">
        <v>751</v>
      </c>
      <c r="BE99">
        <v>14.1</v>
      </c>
      <c r="BF99">
        <v>52.9</v>
      </c>
      <c r="BG99">
        <v>5.9</v>
      </c>
      <c r="BH99">
        <v>22</v>
      </c>
      <c r="BI99">
        <v>4.0999999999999996</v>
      </c>
      <c r="BJ99">
        <v>1</v>
      </c>
      <c r="BK99">
        <v>3.4</v>
      </c>
      <c r="BL99">
        <v>0.4</v>
      </c>
      <c r="BM99">
        <v>2.6</v>
      </c>
      <c r="BN99">
        <v>0.5</v>
      </c>
      <c r="BO99">
        <v>1.4</v>
      </c>
      <c r="BP99">
        <v>0.2</v>
      </c>
      <c r="BQ99">
        <v>1.4</v>
      </c>
      <c r="BR99">
        <v>0.2</v>
      </c>
      <c r="BS99">
        <v>1.61</v>
      </c>
      <c r="BT99">
        <v>31.4</v>
      </c>
      <c r="BU99">
        <v>94</v>
      </c>
      <c r="BV99">
        <v>0.7</v>
      </c>
      <c r="BW99">
        <v>12.69</v>
      </c>
      <c r="BX99">
        <v>2.4</v>
      </c>
      <c r="BY99">
        <v>17.82</v>
      </c>
      <c r="BZ99">
        <v>0.1</v>
      </c>
      <c r="CA99" t="s">
        <v>739</v>
      </c>
      <c r="CB99" t="s">
        <v>750</v>
      </c>
      <c r="CC99">
        <v>7.0000000000000007E-2</v>
      </c>
      <c r="CD99">
        <v>0.94</v>
      </c>
      <c r="CE99"/>
      <c r="CF99"/>
    </row>
    <row r="100" spans="1:84" ht="15" x14ac:dyDescent="0.25">
      <c r="A100" s="1">
        <v>2367298</v>
      </c>
      <c r="B100" s="1" t="s">
        <v>173</v>
      </c>
      <c r="C100" s="1" t="s">
        <v>180</v>
      </c>
      <c r="D100" s="1">
        <v>15</v>
      </c>
      <c r="E100" s="1">
        <v>4.5720000000000001</v>
      </c>
      <c r="F100" s="1">
        <v>20</v>
      </c>
      <c r="G100" s="1">
        <v>6.0960000000000001</v>
      </c>
      <c r="H100" s="1">
        <f>Samples[[#This Row],[to_m]]-Samples[[#This Row],[from_m]]</f>
        <v>1.524</v>
      </c>
      <c r="I100" s="1" t="s">
        <v>491</v>
      </c>
      <c r="J100" s="1" t="s">
        <v>181</v>
      </c>
      <c r="K100" s="1">
        <v>18</v>
      </c>
      <c r="L100" s="1" t="s">
        <v>484</v>
      </c>
      <c r="M100" s="1" t="s">
        <v>8</v>
      </c>
      <c r="N100" s="1" t="s">
        <v>8</v>
      </c>
      <c r="O100" s="1" t="s">
        <v>8</v>
      </c>
      <c r="P100" s="1" t="s">
        <v>486</v>
      </c>
      <c r="Q100" s="1" t="s">
        <v>758</v>
      </c>
      <c r="R100">
        <v>2367298</v>
      </c>
      <c r="S100" s="1"/>
      <c r="T100" s="1">
        <f>Samples[[#This Row],[Au_final_gpt]]*Samples[[#This Row],[Width]]</f>
        <v>0</v>
      </c>
      <c r="U100" s="1"/>
      <c r="V100">
        <v>2.44</v>
      </c>
      <c r="W100">
        <v>2.9000000000000001E-2</v>
      </c>
      <c r="X100">
        <v>1.67</v>
      </c>
      <c r="Y100">
        <v>7.8</v>
      </c>
      <c r="Z100">
        <v>26.84</v>
      </c>
      <c r="AA100">
        <v>56.7</v>
      </c>
      <c r="AB100">
        <v>286</v>
      </c>
      <c r="AC100">
        <v>8</v>
      </c>
      <c r="AD100">
        <v>2.7</v>
      </c>
      <c r="AE100">
        <v>381</v>
      </c>
      <c r="AF100">
        <v>2.69</v>
      </c>
      <c r="AG100">
        <v>11.3</v>
      </c>
      <c r="AH100">
        <v>3.9</v>
      </c>
      <c r="AI100">
        <v>10.9</v>
      </c>
      <c r="AJ100">
        <v>475</v>
      </c>
      <c r="AK100">
        <v>0.53</v>
      </c>
      <c r="AL100">
        <v>2.0699999999999998</v>
      </c>
      <c r="AM100">
        <v>0.94</v>
      </c>
      <c r="AN100">
        <v>65</v>
      </c>
      <c r="AO100">
        <v>1.72</v>
      </c>
      <c r="AP100">
        <v>9.4E-2</v>
      </c>
      <c r="AQ100">
        <v>32.200000000000003</v>
      </c>
      <c r="AR100">
        <v>19</v>
      </c>
      <c r="AS100">
        <v>0.69</v>
      </c>
      <c r="AT100">
        <v>1822</v>
      </c>
      <c r="AU100">
        <v>0.32700000000000001</v>
      </c>
      <c r="AV100">
        <v>7.06</v>
      </c>
      <c r="AW100">
        <v>3.2370000000000001</v>
      </c>
      <c r="AX100">
        <v>3.54</v>
      </c>
      <c r="AY100">
        <v>3.3</v>
      </c>
      <c r="AZ100">
        <v>54.4</v>
      </c>
      <c r="BA100">
        <v>6</v>
      </c>
      <c r="BB100">
        <v>3</v>
      </c>
      <c r="BC100">
        <v>6.5</v>
      </c>
      <c r="BD100" t="s">
        <v>751</v>
      </c>
      <c r="BE100">
        <v>13.8</v>
      </c>
      <c r="BF100">
        <v>58.51</v>
      </c>
      <c r="BG100">
        <v>6.2</v>
      </c>
      <c r="BH100">
        <v>22.4</v>
      </c>
      <c r="BI100">
        <v>4.2</v>
      </c>
      <c r="BJ100">
        <v>1</v>
      </c>
      <c r="BK100">
        <v>3.3</v>
      </c>
      <c r="BL100">
        <v>0.4</v>
      </c>
      <c r="BM100">
        <v>2.6</v>
      </c>
      <c r="BN100">
        <v>0.5</v>
      </c>
      <c r="BO100">
        <v>1.4</v>
      </c>
      <c r="BP100">
        <v>0.2</v>
      </c>
      <c r="BQ100">
        <v>1.3</v>
      </c>
      <c r="BR100">
        <v>0.2</v>
      </c>
      <c r="BS100">
        <v>1.59</v>
      </c>
      <c r="BT100">
        <v>33.5</v>
      </c>
      <c r="BU100">
        <v>94.8</v>
      </c>
      <c r="BV100">
        <v>0.7</v>
      </c>
      <c r="BW100">
        <v>12.97</v>
      </c>
      <c r="BX100">
        <v>2.2000000000000002</v>
      </c>
      <c r="BY100">
        <v>17.78</v>
      </c>
      <c r="BZ100">
        <v>0.09</v>
      </c>
      <c r="CA100" t="s">
        <v>739</v>
      </c>
      <c r="CB100" t="s">
        <v>750</v>
      </c>
      <c r="CC100">
        <v>7.0000000000000007E-2</v>
      </c>
      <c r="CD100">
        <v>0.91</v>
      </c>
      <c r="CE100"/>
      <c r="CF100"/>
    </row>
    <row r="101" spans="1:84" ht="15" x14ac:dyDescent="0.25">
      <c r="A101" s="1">
        <v>2367299</v>
      </c>
      <c r="B101" s="1" t="s">
        <v>173</v>
      </c>
      <c r="C101" s="1" t="s">
        <v>180</v>
      </c>
      <c r="D101" s="1">
        <v>20</v>
      </c>
      <c r="E101" s="1">
        <v>6.0960000000000001</v>
      </c>
      <c r="F101" s="1">
        <v>25</v>
      </c>
      <c r="G101" s="1">
        <v>7.62</v>
      </c>
      <c r="H101" s="1">
        <f>Samples[[#This Row],[to_m]]-Samples[[#This Row],[from_m]]</f>
        <v>1.524</v>
      </c>
      <c r="I101" s="1" t="s">
        <v>491</v>
      </c>
      <c r="J101" s="1" t="s">
        <v>181</v>
      </c>
      <c r="K101" s="1">
        <v>18</v>
      </c>
      <c r="L101" s="1" t="s">
        <v>484</v>
      </c>
      <c r="M101" s="1" t="s">
        <v>8</v>
      </c>
      <c r="N101" s="1" t="s">
        <v>8</v>
      </c>
      <c r="O101" s="1" t="s">
        <v>8</v>
      </c>
      <c r="P101" s="1" t="s">
        <v>8</v>
      </c>
      <c r="Q101" s="1" t="s">
        <v>758</v>
      </c>
      <c r="R101">
        <v>2367299</v>
      </c>
      <c r="S101" s="1"/>
      <c r="T101" s="1">
        <f>Samples[[#This Row],[Au_final_gpt]]*Samples[[#This Row],[Width]]</f>
        <v>0</v>
      </c>
      <c r="U101" s="1"/>
      <c r="V101">
        <v>2.5</v>
      </c>
      <c r="W101">
        <v>1.7999999999999999E-2</v>
      </c>
      <c r="X101">
        <v>2.08</v>
      </c>
      <c r="Y101">
        <v>9.8000000000000007</v>
      </c>
      <c r="Z101">
        <v>31.46</v>
      </c>
      <c r="AA101">
        <v>64.8</v>
      </c>
      <c r="AB101">
        <v>340</v>
      </c>
      <c r="AC101">
        <v>6.6</v>
      </c>
      <c r="AD101">
        <v>3.4</v>
      </c>
      <c r="AE101">
        <v>395</v>
      </c>
      <c r="AF101">
        <v>3.38</v>
      </c>
      <c r="AG101">
        <v>13.3</v>
      </c>
      <c r="AH101">
        <v>3.7</v>
      </c>
      <c r="AI101">
        <v>10.3</v>
      </c>
      <c r="AJ101">
        <v>488</v>
      </c>
      <c r="AK101">
        <v>0.47</v>
      </c>
      <c r="AL101">
        <v>2.42</v>
      </c>
      <c r="AM101">
        <v>1.02</v>
      </c>
      <c r="AN101">
        <v>69</v>
      </c>
      <c r="AO101">
        <v>1.84</v>
      </c>
      <c r="AP101">
        <v>8.6999999999999994E-2</v>
      </c>
      <c r="AQ101">
        <v>28.9</v>
      </c>
      <c r="AR101">
        <v>20</v>
      </c>
      <c r="AS101">
        <v>0.74</v>
      </c>
      <c r="AT101">
        <v>1756</v>
      </c>
      <c r="AU101">
        <v>0.314</v>
      </c>
      <c r="AV101">
        <v>7.17</v>
      </c>
      <c r="AW101">
        <v>3.2280000000000002</v>
      </c>
      <c r="AX101">
        <v>3.79</v>
      </c>
      <c r="AY101">
        <v>2.5</v>
      </c>
      <c r="AZ101">
        <v>52.3</v>
      </c>
      <c r="BA101">
        <v>5.4</v>
      </c>
      <c r="BB101">
        <v>3</v>
      </c>
      <c r="BC101">
        <v>6.7</v>
      </c>
      <c r="BD101" t="s">
        <v>751</v>
      </c>
      <c r="BE101">
        <v>13.7</v>
      </c>
      <c r="BF101">
        <v>52.65</v>
      </c>
      <c r="BG101">
        <v>5.6</v>
      </c>
      <c r="BH101">
        <v>20.9</v>
      </c>
      <c r="BI101">
        <v>3.8</v>
      </c>
      <c r="BJ101">
        <v>0.9</v>
      </c>
      <c r="BK101">
        <v>3.2</v>
      </c>
      <c r="BL101">
        <v>0.4</v>
      </c>
      <c r="BM101">
        <v>2.5</v>
      </c>
      <c r="BN101">
        <v>0.4</v>
      </c>
      <c r="BO101">
        <v>1.3</v>
      </c>
      <c r="BP101">
        <v>0.2</v>
      </c>
      <c r="BQ101">
        <v>1.2</v>
      </c>
      <c r="BR101">
        <v>0.2</v>
      </c>
      <c r="BS101">
        <v>1.46</v>
      </c>
      <c r="BT101">
        <v>30.7</v>
      </c>
      <c r="BU101">
        <v>97.6</v>
      </c>
      <c r="BV101">
        <v>0.7</v>
      </c>
      <c r="BW101">
        <v>12.17</v>
      </c>
      <c r="BX101">
        <v>2.1</v>
      </c>
      <c r="BY101">
        <v>17.170000000000002</v>
      </c>
      <c r="BZ101">
        <v>0.11</v>
      </c>
      <c r="CA101" t="s">
        <v>739</v>
      </c>
      <c r="CB101" t="s">
        <v>750</v>
      </c>
      <c r="CC101">
        <v>7.0000000000000007E-2</v>
      </c>
      <c r="CD101">
        <v>0.87</v>
      </c>
      <c r="CE101"/>
      <c r="CF101"/>
    </row>
    <row r="102" spans="1:84" ht="15" x14ac:dyDescent="0.25">
      <c r="A102" s="1">
        <v>2367300</v>
      </c>
      <c r="B102" s="1" t="s">
        <v>173</v>
      </c>
      <c r="C102" s="1" t="s">
        <v>180</v>
      </c>
      <c r="D102" s="1"/>
      <c r="E102" s="1"/>
      <c r="F102" s="1"/>
      <c r="G102" s="1"/>
      <c r="H102" s="1">
        <f>Samples[[#This Row],[to_m]]-Samples[[#This Row],[from_m]]</f>
        <v>0</v>
      </c>
      <c r="I102" s="1" t="s">
        <v>491</v>
      </c>
      <c r="J102" s="1" t="s">
        <v>181</v>
      </c>
      <c r="K102" s="1"/>
      <c r="L102" s="1" t="s">
        <v>8</v>
      </c>
      <c r="M102" s="1" t="s">
        <v>8</v>
      </c>
      <c r="N102" s="1" t="s">
        <v>763</v>
      </c>
      <c r="O102" s="1" t="s">
        <v>763</v>
      </c>
      <c r="P102" s="1" t="s">
        <v>746</v>
      </c>
      <c r="Q102" s="1" t="s">
        <v>758</v>
      </c>
      <c r="R102">
        <v>2367300</v>
      </c>
      <c r="S102" s="1"/>
      <c r="T102" s="1">
        <f>Samples[[#This Row],[Au_final_gpt]]*Samples[[#This Row],[Width]]</f>
        <v>0</v>
      </c>
      <c r="U102" s="1"/>
      <c r="V102">
        <v>1.76</v>
      </c>
      <c r="W102" t="s">
        <v>752</v>
      </c>
      <c r="X102">
        <v>0.52</v>
      </c>
      <c r="Y102">
        <v>1.4</v>
      </c>
      <c r="Z102">
        <v>4.18</v>
      </c>
      <c r="AA102">
        <v>34.9</v>
      </c>
      <c r="AB102" t="s">
        <v>753</v>
      </c>
      <c r="AC102">
        <v>3.3</v>
      </c>
      <c r="AD102">
        <v>1.1000000000000001</v>
      </c>
      <c r="AE102">
        <v>117</v>
      </c>
      <c r="AF102">
        <v>1.19</v>
      </c>
      <c r="AG102">
        <v>1.7</v>
      </c>
      <c r="AH102">
        <v>1.3</v>
      </c>
      <c r="AI102">
        <v>5.6</v>
      </c>
      <c r="AJ102">
        <v>573</v>
      </c>
      <c r="AK102">
        <v>0.02</v>
      </c>
      <c r="AL102">
        <v>0.11</v>
      </c>
      <c r="AM102" t="s">
        <v>751</v>
      </c>
      <c r="AN102">
        <v>61</v>
      </c>
      <c r="AO102">
        <v>0.14000000000000001</v>
      </c>
      <c r="AP102">
        <v>6.0000000000000001E-3</v>
      </c>
      <c r="AQ102">
        <v>6</v>
      </c>
      <c r="AR102">
        <v>6</v>
      </c>
      <c r="AS102">
        <v>0.06</v>
      </c>
      <c r="AT102">
        <v>2212</v>
      </c>
      <c r="AU102">
        <v>9.1999999999999998E-2</v>
      </c>
      <c r="AV102">
        <v>6.36</v>
      </c>
      <c r="AW102">
        <v>2.5019999999999998</v>
      </c>
      <c r="AX102">
        <v>6.42</v>
      </c>
      <c r="AY102" t="s">
        <v>754</v>
      </c>
      <c r="AZ102">
        <v>70.599999999999994</v>
      </c>
      <c r="BA102">
        <v>1.4</v>
      </c>
      <c r="BB102">
        <v>3</v>
      </c>
      <c r="BC102">
        <v>1.2</v>
      </c>
      <c r="BD102" t="s">
        <v>751</v>
      </c>
      <c r="BE102">
        <v>4.9000000000000004</v>
      </c>
      <c r="BF102">
        <v>7.2</v>
      </c>
      <c r="BG102">
        <v>1</v>
      </c>
      <c r="BH102">
        <v>3.5</v>
      </c>
      <c r="BI102">
        <v>0.7</v>
      </c>
      <c r="BJ102" t="s">
        <v>754</v>
      </c>
      <c r="BK102">
        <v>0.6</v>
      </c>
      <c r="BL102" t="s">
        <v>754</v>
      </c>
      <c r="BM102">
        <v>0.7</v>
      </c>
      <c r="BN102">
        <v>0.2</v>
      </c>
      <c r="BO102">
        <v>0.6</v>
      </c>
      <c r="BP102" t="s">
        <v>754</v>
      </c>
      <c r="BQ102">
        <v>0.8</v>
      </c>
      <c r="BR102">
        <v>0.1</v>
      </c>
      <c r="BS102">
        <v>2.0099999999999998</v>
      </c>
      <c r="BT102">
        <v>3.3</v>
      </c>
      <c r="BU102">
        <v>125.2</v>
      </c>
      <c r="BV102">
        <v>0.3</v>
      </c>
      <c r="BW102">
        <v>7.17</v>
      </c>
      <c r="BX102">
        <v>0.6</v>
      </c>
      <c r="BY102">
        <v>21.35</v>
      </c>
      <c r="BZ102">
        <v>0.01</v>
      </c>
      <c r="CA102" t="s">
        <v>739</v>
      </c>
      <c r="CB102" t="s">
        <v>750</v>
      </c>
      <c r="CC102" t="s">
        <v>759</v>
      </c>
      <c r="CD102">
        <v>0.69</v>
      </c>
      <c r="CE102"/>
      <c r="CF102"/>
    </row>
    <row r="103" spans="1:84" ht="15" x14ac:dyDescent="0.25">
      <c r="A103" s="1">
        <v>2367301</v>
      </c>
      <c r="B103" s="1" t="s">
        <v>173</v>
      </c>
      <c r="C103" s="1" t="s">
        <v>180</v>
      </c>
      <c r="D103" s="1">
        <v>25</v>
      </c>
      <c r="E103" s="1">
        <v>7.62</v>
      </c>
      <c r="F103" s="1">
        <v>30</v>
      </c>
      <c r="G103" s="1">
        <v>9.1440000000000001</v>
      </c>
      <c r="H103" s="1">
        <f>Samples[[#This Row],[to_m]]-Samples[[#This Row],[from_m]]</f>
        <v>1.524</v>
      </c>
      <c r="I103" s="1" t="s">
        <v>491</v>
      </c>
      <c r="J103" s="1" t="s">
        <v>181</v>
      </c>
      <c r="K103" s="1">
        <v>18</v>
      </c>
      <c r="L103" s="1" t="s">
        <v>484</v>
      </c>
      <c r="M103" s="1" t="s">
        <v>8</v>
      </c>
      <c r="N103" s="1" t="s">
        <v>8</v>
      </c>
      <c r="O103" s="1" t="s">
        <v>8</v>
      </c>
      <c r="P103" s="1" t="s">
        <v>8</v>
      </c>
      <c r="Q103" s="1" t="s">
        <v>758</v>
      </c>
      <c r="R103">
        <v>2367301</v>
      </c>
      <c r="S103" s="1"/>
      <c r="T103" s="1">
        <f>Samples[[#This Row],[Au_final_gpt]]*Samples[[#This Row],[Width]]</f>
        <v>0</v>
      </c>
      <c r="U103" s="1"/>
      <c r="V103">
        <v>2.86</v>
      </c>
      <c r="W103">
        <v>1.7000000000000001E-2</v>
      </c>
      <c r="X103">
        <v>4.6500000000000004</v>
      </c>
      <c r="Y103">
        <v>6.3</v>
      </c>
      <c r="Z103">
        <v>30.37</v>
      </c>
      <c r="AA103">
        <v>65.099999999999994</v>
      </c>
      <c r="AB103">
        <v>236</v>
      </c>
      <c r="AC103">
        <v>6.6</v>
      </c>
      <c r="AD103">
        <v>3.1</v>
      </c>
      <c r="AE103">
        <v>425</v>
      </c>
      <c r="AF103">
        <v>3.04</v>
      </c>
      <c r="AG103">
        <v>11.7</v>
      </c>
      <c r="AH103">
        <v>3.8</v>
      </c>
      <c r="AI103">
        <v>10.3</v>
      </c>
      <c r="AJ103">
        <v>518</v>
      </c>
      <c r="AK103">
        <v>0.73</v>
      </c>
      <c r="AL103">
        <v>2.13</v>
      </c>
      <c r="AM103">
        <v>0.89</v>
      </c>
      <c r="AN103">
        <v>69</v>
      </c>
      <c r="AO103">
        <v>2.0299999999999998</v>
      </c>
      <c r="AP103">
        <v>8.5999999999999993E-2</v>
      </c>
      <c r="AQ103">
        <v>27.9</v>
      </c>
      <c r="AR103">
        <v>20</v>
      </c>
      <c r="AS103">
        <v>0.79</v>
      </c>
      <c r="AT103">
        <v>1716</v>
      </c>
      <c r="AU103">
        <v>0.314</v>
      </c>
      <c r="AV103">
        <v>7.13</v>
      </c>
      <c r="AW103">
        <v>3.173</v>
      </c>
      <c r="AX103">
        <v>3.38</v>
      </c>
      <c r="AY103">
        <v>2.7</v>
      </c>
      <c r="AZ103">
        <v>52.9</v>
      </c>
      <c r="BA103">
        <v>5.0999999999999996</v>
      </c>
      <c r="BB103">
        <v>3</v>
      </c>
      <c r="BC103">
        <v>6.6</v>
      </c>
      <c r="BD103" t="s">
        <v>751</v>
      </c>
      <c r="BE103">
        <v>14</v>
      </c>
      <c r="BF103">
        <v>53.97</v>
      </c>
      <c r="BG103">
        <v>5.9</v>
      </c>
      <c r="BH103">
        <v>21.9</v>
      </c>
      <c r="BI103">
        <v>4.0999999999999996</v>
      </c>
      <c r="BJ103">
        <v>1</v>
      </c>
      <c r="BK103">
        <v>3.3</v>
      </c>
      <c r="BL103">
        <v>0.4</v>
      </c>
      <c r="BM103">
        <v>2.6</v>
      </c>
      <c r="BN103">
        <v>0.5</v>
      </c>
      <c r="BO103">
        <v>1.3</v>
      </c>
      <c r="BP103">
        <v>0.2</v>
      </c>
      <c r="BQ103">
        <v>1.3</v>
      </c>
      <c r="BR103">
        <v>0.2</v>
      </c>
      <c r="BS103">
        <v>1.52</v>
      </c>
      <c r="BT103">
        <v>34.4</v>
      </c>
      <c r="BU103">
        <v>89.1</v>
      </c>
      <c r="BV103">
        <v>0.7</v>
      </c>
      <c r="BW103">
        <v>12.67</v>
      </c>
      <c r="BX103">
        <v>2</v>
      </c>
      <c r="BY103">
        <v>17.28</v>
      </c>
      <c r="BZ103">
        <v>0.1</v>
      </c>
      <c r="CA103" t="s">
        <v>739</v>
      </c>
      <c r="CB103" t="s">
        <v>750</v>
      </c>
      <c r="CC103">
        <v>0.06</v>
      </c>
      <c r="CD103">
        <v>0.79</v>
      </c>
      <c r="CE103"/>
      <c r="CF103"/>
    </row>
    <row r="104" spans="1:84" ht="15" x14ac:dyDescent="0.25">
      <c r="A104" s="1">
        <v>2367302</v>
      </c>
      <c r="B104" s="1" t="s">
        <v>173</v>
      </c>
      <c r="C104" s="1" t="s">
        <v>180</v>
      </c>
      <c r="D104" s="1">
        <v>30</v>
      </c>
      <c r="E104" s="1">
        <v>9.1440000000000001</v>
      </c>
      <c r="F104" s="1">
        <v>35</v>
      </c>
      <c r="G104" s="1">
        <v>10.667999999999999</v>
      </c>
      <c r="H104" s="1">
        <f>Samples[[#This Row],[to_m]]-Samples[[#This Row],[from_m]]</f>
        <v>1.5239999999999991</v>
      </c>
      <c r="I104" s="1" t="s">
        <v>491</v>
      </c>
      <c r="J104" s="1" t="s">
        <v>181</v>
      </c>
      <c r="K104" s="1">
        <v>18</v>
      </c>
      <c r="L104" s="1" t="s">
        <v>484</v>
      </c>
      <c r="M104" s="1" t="s">
        <v>8</v>
      </c>
      <c r="N104" s="1" t="s">
        <v>8</v>
      </c>
      <c r="O104" s="1" t="s">
        <v>8</v>
      </c>
      <c r="P104" s="1" t="s">
        <v>8</v>
      </c>
      <c r="Q104" s="1" t="s">
        <v>758</v>
      </c>
      <c r="R104">
        <v>2367302</v>
      </c>
      <c r="S104" s="1"/>
      <c r="T104" s="1">
        <f>Samples[[#This Row],[Au_final_gpt]]*Samples[[#This Row],[Width]]</f>
        <v>0</v>
      </c>
      <c r="U104" s="1"/>
      <c r="V104">
        <v>2.94</v>
      </c>
      <c r="W104">
        <v>0.02</v>
      </c>
      <c r="X104">
        <v>3.56</v>
      </c>
      <c r="Y104">
        <v>11</v>
      </c>
      <c r="Z104">
        <v>46.81</v>
      </c>
      <c r="AA104">
        <v>78</v>
      </c>
      <c r="AB104">
        <v>312</v>
      </c>
      <c r="AC104">
        <v>8</v>
      </c>
      <c r="AD104">
        <v>3.6</v>
      </c>
      <c r="AE104">
        <v>563</v>
      </c>
      <c r="AF104">
        <v>3.17</v>
      </c>
      <c r="AG104">
        <v>12.9</v>
      </c>
      <c r="AH104">
        <v>4.0999999999999996</v>
      </c>
      <c r="AI104">
        <v>10.8</v>
      </c>
      <c r="AJ104">
        <v>540</v>
      </c>
      <c r="AK104">
        <v>0.72</v>
      </c>
      <c r="AL104">
        <v>2.0699999999999998</v>
      </c>
      <c r="AM104">
        <v>1.06</v>
      </c>
      <c r="AN104">
        <v>67</v>
      </c>
      <c r="AO104">
        <v>2.0299999999999998</v>
      </c>
      <c r="AP104">
        <v>9.1999999999999998E-2</v>
      </c>
      <c r="AQ104">
        <v>32.200000000000003</v>
      </c>
      <c r="AR104">
        <v>21</v>
      </c>
      <c r="AS104">
        <v>0.81</v>
      </c>
      <c r="AT104">
        <v>1848</v>
      </c>
      <c r="AU104">
        <v>0.32</v>
      </c>
      <c r="AV104">
        <v>7.21</v>
      </c>
      <c r="AW104">
        <v>3.198</v>
      </c>
      <c r="AX104">
        <v>3.46</v>
      </c>
      <c r="AY104">
        <v>2.8</v>
      </c>
      <c r="AZ104">
        <v>55.2</v>
      </c>
      <c r="BA104">
        <v>5</v>
      </c>
      <c r="BB104">
        <v>3</v>
      </c>
      <c r="BC104">
        <v>6.7</v>
      </c>
      <c r="BD104" t="s">
        <v>751</v>
      </c>
      <c r="BE104">
        <v>13.9</v>
      </c>
      <c r="BF104">
        <v>59.15</v>
      </c>
      <c r="BG104">
        <v>6.3</v>
      </c>
      <c r="BH104">
        <v>23.4</v>
      </c>
      <c r="BI104">
        <v>4.2</v>
      </c>
      <c r="BJ104">
        <v>1.1000000000000001</v>
      </c>
      <c r="BK104">
        <v>3.5</v>
      </c>
      <c r="BL104">
        <v>0.4</v>
      </c>
      <c r="BM104">
        <v>2.7</v>
      </c>
      <c r="BN104">
        <v>0.5</v>
      </c>
      <c r="BO104">
        <v>1.4</v>
      </c>
      <c r="BP104">
        <v>0.2</v>
      </c>
      <c r="BQ104">
        <v>1.3</v>
      </c>
      <c r="BR104">
        <v>0.2</v>
      </c>
      <c r="BS104">
        <v>1.62</v>
      </c>
      <c r="BT104">
        <v>35.9</v>
      </c>
      <c r="BU104">
        <v>91.7</v>
      </c>
      <c r="BV104">
        <v>0.7</v>
      </c>
      <c r="BW104">
        <v>12.52</v>
      </c>
      <c r="BX104">
        <v>2.2000000000000002</v>
      </c>
      <c r="BY104">
        <v>17.72</v>
      </c>
      <c r="BZ104">
        <v>0.1</v>
      </c>
      <c r="CA104" t="s">
        <v>739</v>
      </c>
      <c r="CB104" t="s">
        <v>750</v>
      </c>
      <c r="CC104">
        <v>0.09</v>
      </c>
      <c r="CD104">
        <v>0.87</v>
      </c>
      <c r="CE104"/>
      <c r="CF104"/>
    </row>
    <row r="105" spans="1:84" ht="15" x14ac:dyDescent="0.25">
      <c r="A105" s="1">
        <v>2367303</v>
      </c>
      <c r="B105" s="1" t="s">
        <v>173</v>
      </c>
      <c r="C105" s="1" t="s">
        <v>180</v>
      </c>
      <c r="D105" s="1">
        <v>35</v>
      </c>
      <c r="E105" s="1">
        <v>10.667999999999999</v>
      </c>
      <c r="F105" s="1">
        <v>40</v>
      </c>
      <c r="G105" s="1">
        <v>12.192</v>
      </c>
      <c r="H105" s="1">
        <f>Samples[[#This Row],[to_m]]-Samples[[#This Row],[from_m]]</f>
        <v>1.5240000000000009</v>
      </c>
      <c r="I105" s="1" t="s">
        <v>491</v>
      </c>
      <c r="J105" s="1" t="s">
        <v>181</v>
      </c>
      <c r="K105" s="1">
        <v>18</v>
      </c>
      <c r="L105" s="1" t="s">
        <v>484</v>
      </c>
      <c r="M105" s="1" t="s">
        <v>8</v>
      </c>
      <c r="N105" s="1" t="s">
        <v>8</v>
      </c>
      <c r="O105" s="1" t="s">
        <v>8</v>
      </c>
      <c r="P105" s="1" t="s">
        <v>8</v>
      </c>
      <c r="Q105" s="1" t="s">
        <v>758</v>
      </c>
      <c r="R105">
        <v>2367303</v>
      </c>
      <c r="S105" s="1"/>
      <c r="T105" s="1">
        <f>Samples[[#This Row],[Au_final_gpt]]*Samples[[#This Row],[Width]]</f>
        <v>0</v>
      </c>
      <c r="U105" s="1"/>
      <c r="V105">
        <v>3.09</v>
      </c>
      <c r="W105">
        <v>2.1000000000000001E-2</v>
      </c>
      <c r="X105">
        <v>6.61</v>
      </c>
      <c r="Y105">
        <v>11.9</v>
      </c>
      <c r="Z105">
        <v>39.04</v>
      </c>
      <c r="AA105">
        <v>67.2</v>
      </c>
      <c r="AB105">
        <v>329</v>
      </c>
      <c r="AC105">
        <v>7.1</v>
      </c>
      <c r="AD105">
        <v>3.5</v>
      </c>
      <c r="AE105">
        <v>425</v>
      </c>
      <c r="AF105">
        <v>3.07</v>
      </c>
      <c r="AG105">
        <v>14.2</v>
      </c>
      <c r="AH105">
        <v>4</v>
      </c>
      <c r="AI105">
        <v>10.7</v>
      </c>
      <c r="AJ105">
        <v>529</v>
      </c>
      <c r="AK105">
        <v>0.67</v>
      </c>
      <c r="AL105">
        <v>2.34</v>
      </c>
      <c r="AM105">
        <v>1.02</v>
      </c>
      <c r="AN105">
        <v>71</v>
      </c>
      <c r="AO105">
        <v>2.0299999999999998</v>
      </c>
      <c r="AP105">
        <v>9.1999999999999998E-2</v>
      </c>
      <c r="AQ105">
        <v>27.2</v>
      </c>
      <c r="AR105">
        <v>21</v>
      </c>
      <c r="AS105">
        <v>0.81</v>
      </c>
      <c r="AT105">
        <v>1798</v>
      </c>
      <c r="AU105">
        <v>0.314</v>
      </c>
      <c r="AV105">
        <v>7.29</v>
      </c>
      <c r="AW105">
        <v>3.2240000000000002</v>
      </c>
      <c r="AX105">
        <v>3.5</v>
      </c>
      <c r="AY105">
        <v>2.8</v>
      </c>
      <c r="AZ105">
        <v>54.3</v>
      </c>
      <c r="BA105">
        <v>4.5999999999999996</v>
      </c>
      <c r="BB105">
        <v>3</v>
      </c>
      <c r="BC105">
        <v>6.8</v>
      </c>
      <c r="BD105" t="s">
        <v>751</v>
      </c>
      <c r="BE105">
        <v>13.7</v>
      </c>
      <c r="BF105">
        <v>53.66</v>
      </c>
      <c r="BG105">
        <v>6</v>
      </c>
      <c r="BH105">
        <v>22.5</v>
      </c>
      <c r="BI105">
        <v>4.2</v>
      </c>
      <c r="BJ105">
        <v>1</v>
      </c>
      <c r="BK105">
        <v>3.3</v>
      </c>
      <c r="BL105">
        <v>0.4</v>
      </c>
      <c r="BM105">
        <v>2.6</v>
      </c>
      <c r="BN105">
        <v>0.5</v>
      </c>
      <c r="BO105">
        <v>1.3</v>
      </c>
      <c r="BP105">
        <v>0.2</v>
      </c>
      <c r="BQ105">
        <v>1.3</v>
      </c>
      <c r="BR105">
        <v>0.2</v>
      </c>
      <c r="BS105">
        <v>1.56</v>
      </c>
      <c r="BT105">
        <v>38.9</v>
      </c>
      <c r="BU105">
        <v>94.2</v>
      </c>
      <c r="BV105">
        <v>0.7</v>
      </c>
      <c r="BW105">
        <v>12.49</v>
      </c>
      <c r="BX105">
        <v>2</v>
      </c>
      <c r="BY105">
        <v>17.43</v>
      </c>
      <c r="BZ105">
        <v>0.09</v>
      </c>
      <c r="CA105" t="s">
        <v>739</v>
      </c>
      <c r="CB105" t="s">
        <v>750</v>
      </c>
      <c r="CC105">
        <v>0.09</v>
      </c>
      <c r="CD105">
        <v>0.83</v>
      </c>
      <c r="CE105"/>
      <c r="CF105"/>
    </row>
    <row r="106" spans="1:84" ht="15" x14ac:dyDescent="0.25">
      <c r="A106" s="1">
        <v>2367304</v>
      </c>
      <c r="B106" s="1" t="s">
        <v>173</v>
      </c>
      <c r="C106" s="1" t="s">
        <v>180</v>
      </c>
      <c r="D106" s="1">
        <v>40</v>
      </c>
      <c r="E106" s="1">
        <v>12.192</v>
      </c>
      <c r="F106" s="1">
        <v>45</v>
      </c>
      <c r="G106" s="1">
        <v>13.715999999999999</v>
      </c>
      <c r="H106" s="1">
        <f>Samples[[#This Row],[to_m]]-Samples[[#This Row],[from_m]]</f>
        <v>1.5239999999999991</v>
      </c>
      <c r="I106" s="1" t="s">
        <v>491</v>
      </c>
      <c r="J106" s="1" t="s">
        <v>181</v>
      </c>
      <c r="K106" s="1">
        <v>18</v>
      </c>
      <c r="L106" s="1" t="s">
        <v>484</v>
      </c>
      <c r="M106" s="1" t="s">
        <v>8</v>
      </c>
      <c r="N106" s="1" t="s">
        <v>8</v>
      </c>
      <c r="O106" s="1" t="s">
        <v>8</v>
      </c>
      <c r="P106" s="1" t="s">
        <v>8</v>
      </c>
      <c r="Q106" s="1" t="s">
        <v>758</v>
      </c>
      <c r="R106">
        <v>2367304</v>
      </c>
      <c r="S106" s="1"/>
      <c r="T106" s="1">
        <f>Samples[[#This Row],[Au_final_gpt]]*Samples[[#This Row],[Width]]</f>
        <v>0</v>
      </c>
      <c r="U106" s="1"/>
      <c r="V106">
        <v>2.94</v>
      </c>
      <c r="W106">
        <v>0.05</v>
      </c>
      <c r="X106">
        <v>1.6</v>
      </c>
      <c r="Y106">
        <v>29.6</v>
      </c>
      <c r="Z106">
        <v>83.26</v>
      </c>
      <c r="AA106">
        <v>152.80000000000001</v>
      </c>
      <c r="AB106">
        <v>302</v>
      </c>
      <c r="AC106">
        <v>7.6</v>
      </c>
      <c r="AD106">
        <v>4.9000000000000004</v>
      </c>
      <c r="AE106">
        <v>466</v>
      </c>
      <c r="AF106">
        <v>2.5</v>
      </c>
      <c r="AG106">
        <v>18.3</v>
      </c>
      <c r="AH106">
        <v>4.2</v>
      </c>
      <c r="AI106">
        <v>10.4</v>
      </c>
      <c r="AJ106">
        <v>505</v>
      </c>
      <c r="AK106">
        <v>0.97</v>
      </c>
      <c r="AL106">
        <v>2.2400000000000002</v>
      </c>
      <c r="AM106">
        <v>1.06</v>
      </c>
      <c r="AN106">
        <v>67</v>
      </c>
      <c r="AO106">
        <v>1.99</v>
      </c>
      <c r="AP106">
        <v>0.1</v>
      </c>
      <c r="AQ106">
        <v>27</v>
      </c>
      <c r="AR106">
        <v>23</v>
      </c>
      <c r="AS106">
        <v>0.88</v>
      </c>
      <c r="AT106">
        <v>1923</v>
      </c>
      <c r="AU106">
        <v>0.33100000000000002</v>
      </c>
      <c r="AV106">
        <v>7.35</v>
      </c>
      <c r="AW106">
        <v>2.9940000000000002</v>
      </c>
      <c r="AX106">
        <v>3.64</v>
      </c>
      <c r="AY106">
        <v>2.6</v>
      </c>
      <c r="AZ106">
        <v>57.8</v>
      </c>
      <c r="BA106">
        <v>5.0999999999999996</v>
      </c>
      <c r="BB106">
        <v>3</v>
      </c>
      <c r="BC106">
        <v>7.2</v>
      </c>
      <c r="BD106" t="s">
        <v>751</v>
      </c>
      <c r="BE106">
        <v>14.8</v>
      </c>
      <c r="BF106">
        <v>53.18</v>
      </c>
      <c r="BG106">
        <v>5.8</v>
      </c>
      <c r="BH106">
        <v>21.8</v>
      </c>
      <c r="BI106">
        <v>4.0999999999999996</v>
      </c>
      <c r="BJ106">
        <v>1</v>
      </c>
      <c r="BK106">
        <v>3.5</v>
      </c>
      <c r="BL106">
        <v>0.4</v>
      </c>
      <c r="BM106">
        <v>2.7</v>
      </c>
      <c r="BN106">
        <v>0.5</v>
      </c>
      <c r="BO106">
        <v>1.4</v>
      </c>
      <c r="BP106">
        <v>0.2</v>
      </c>
      <c r="BQ106">
        <v>1.4</v>
      </c>
      <c r="BR106">
        <v>0.2</v>
      </c>
      <c r="BS106">
        <v>1.67</v>
      </c>
      <c r="BT106">
        <v>39.700000000000003</v>
      </c>
      <c r="BU106">
        <v>101.6</v>
      </c>
      <c r="BV106">
        <v>0.7</v>
      </c>
      <c r="BW106">
        <v>12.76</v>
      </c>
      <c r="BX106">
        <v>2.5</v>
      </c>
      <c r="BY106">
        <v>18.46</v>
      </c>
      <c r="BZ106">
        <v>0.09</v>
      </c>
      <c r="CA106" t="s">
        <v>739</v>
      </c>
      <c r="CB106" t="s">
        <v>750</v>
      </c>
      <c r="CC106">
        <v>0.13</v>
      </c>
      <c r="CD106">
        <v>0.9</v>
      </c>
      <c r="CE106"/>
      <c r="CF106"/>
    </row>
    <row r="107" spans="1:84" ht="15" x14ac:dyDescent="0.25">
      <c r="A107" s="1">
        <v>2367305</v>
      </c>
      <c r="B107" s="1" t="s">
        <v>173</v>
      </c>
      <c r="C107" s="1" t="s">
        <v>180</v>
      </c>
      <c r="D107" s="1">
        <v>45</v>
      </c>
      <c r="E107" s="1">
        <v>13.715999999999999</v>
      </c>
      <c r="F107" s="1">
        <v>50</v>
      </c>
      <c r="G107" s="1">
        <v>15.24</v>
      </c>
      <c r="H107" s="1">
        <f>Samples[[#This Row],[to_m]]-Samples[[#This Row],[from_m]]</f>
        <v>1.5240000000000009</v>
      </c>
      <c r="I107" s="1" t="s">
        <v>491</v>
      </c>
      <c r="J107" s="1" t="s">
        <v>181</v>
      </c>
      <c r="K107" s="1">
        <v>18</v>
      </c>
      <c r="L107" s="1" t="s">
        <v>484</v>
      </c>
      <c r="M107" s="1" t="s">
        <v>8</v>
      </c>
      <c r="N107" s="1" t="s">
        <v>8</v>
      </c>
      <c r="O107" s="1" t="s">
        <v>8</v>
      </c>
      <c r="P107" s="1" t="s">
        <v>8</v>
      </c>
      <c r="Q107" s="1" t="s">
        <v>758</v>
      </c>
      <c r="R107">
        <v>2367305</v>
      </c>
      <c r="S107" s="1"/>
      <c r="T107" s="1">
        <f>Samples[[#This Row],[Au_final_gpt]]*Samples[[#This Row],[Width]]</f>
        <v>0</v>
      </c>
      <c r="U107" s="1"/>
      <c r="V107">
        <v>2.98</v>
      </c>
      <c r="W107">
        <v>3.3000000000000002E-2</v>
      </c>
      <c r="X107">
        <v>1.07</v>
      </c>
      <c r="Y107">
        <v>8</v>
      </c>
      <c r="Z107">
        <v>43.95</v>
      </c>
      <c r="AA107">
        <v>69.900000000000006</v>
      </c>
      <c r="AB107">
        <v>255</v>
      </c>
      <c r="AC107">
        <v>7.9</v>
      </c>
      <c r="AD107">
        <v>2.6</v>
      </c>
      <c r="AE107">
        <v>462</v>
      </c>
      <c r="AF107">
        <v>2.72</v>
      </c>
      <c r="AG107">
        <v>11.1</v>
      </c>
      <c r="AH107">
        <v>4</v>
      </c>
      <c r="AI107">
        <v>10</v>
      </c>
      <c r="AJ107">
        <v>495</v>
      </c>
      <c r="AK107">
        <v>0.63</v>
      </c>
      <c r="AL107">
        <v>1.59</v>
      </c>
      <c r="AM107">
        <v>1.05</v>
      </c>
      <c r="AN107">
        <v>70</v>
      </c>
      <c r="AO107">
        <v>1.9</v>
      </c>
      <c r="AP107">
        <v>0.09</v>
      </c>
      <c r="AQ107">
        <v>31.1</v>
      </c>
      <c r="AR107">
        <v>20</v>
      </c>
      <c r="AS107">
        <v>0.82</v>
      </c>
      <c r="AT107">
        <v>1755</v>
      </c>
      <c r="AU107">
        <v>0.316</v>
      </c>
      <c r="AV107">
        <v>6.99</v>
      </c>
      <c r="AW107">
        <v>2.972</v>
      </c>
      <c r="AX107">
        <v>3.51</v>
      </c>
      <c r="AY107">
        <v>2.5</v>
      </c>
      <c r="AZ107">
        <v>54.3</v>
      </c>
      <c r="BA107">
        <v>4.3</v>
      </c>
      <c r="BB107">
        <v>3</v>
      </c>
      <c r="BC107">
        <v>6.7</v>
      </c>
      <c r="BD107" t="s">
        <v>751</v>
      </c>
      <c r="BE107">
        <v>13.5</v>
      </c>
      <c r="BF107">
        <v>57.06</v>
      </c>
      <c r="BG107">
        <v>6</v>
      </c>
      <c r="BH107">
        <v>21.9</v>
      </c>
      <c r="BI107">
        <v>4</v>
      </c>
      <c r="BJ107">
        <v>1</v>
      </c>
      <c r="BK107">
        <v>3.2</v>
      </c>
      <c r="BL107">
        <v>0.4</v>
      </c>
      <c r="BM107">
        <v>2.5</v>
      </c>
      <c r="BN107">
        <v>0.4</v>
      </c>
      <c r="BO107">
        <v>1.3</v>
      </c>
      <c r="BP107">
        <v>0.2</v>
      </c>
      <c r="BQ107">
        <v>1.3</v>
      </c>
      <c r="BR107">
        <v>0.2</v>
      </c>
      <c r="BS107">
        <v>1.5</v>
      </c>
      <c r="BT107">
        <v>38.799999999999997</v>
      </c>
      <c r="BU107">
        <v>96.6</v>
      </c>
      <c r="BV107">
        <v>0.7</v>
      </c>
      <c r="BW107">
        <v>12.1</v>
      </c>
      <c r="BX107">
        <v>1.9</v>
      </c>
      <c r="BY107">
        <v>17.21</v>
      </c>
      <c r="BZ107">
        <v>0.09</v>
      </c>
      <c r="CA107" t="s">
        <v>739</v>
      </c>
      <c r="CB107" t="s">
        <v>750</v>
      </c>
      <c r="CC107">
        <v>0.06</v>
      </c>
      <c r="CD107">
        <v>0.81</v>
      </c>
      <c r="CE107"/>
      <c r="CF107"/>
    </row>
    <row r="108" spans="1:84" ht="15" x14ac:dyDescent="0.25">
      <c r="A108" s="1">
        <v>2367306</v>
      </c>
      <c r="B108" s="1" t="s">
        <v>173</v>
      </c>
      <c r="C108" s="1" t="s">
        <v>180</v>
      </c>
      <c r="D108" s="1">
        <v>50</v>
      </c>
      <c r="E108" s="1">
        <v>15.24</v>
      </c>
      <c r="F108" s="1">
        <v>55</v>
      </c>
      <c r="G108" s="1">
        <v>16.763999999999999</v>
      </c>
      <c r="H108" s="1">
        <f>Samples[[#This Row],[to_m]]-Samples[[#This Row],[from_m]]</f>
        <v>1.5239999999999991</v>
      </c>
      <c r="I108" s="1" t="s">
        <v>491</v>
      </c>
      <c r="J108" s="1" t="s">
        <v>181</v>
      </c>
      <c r="K108" s="1">
        <v>20</v>
      </c>
      <c r="L108" s="1" t="s">
        <v>484</v>
      </c>
      <c r="M108" s="1" t="s">
        <v>8</v>
      </c>
      <c r="N108" s="1" t="s">
        <v>8</v>
      </c>
      <c r="O108" s="1" t="s">
        <v>8</v>
      </c>
      <c r="P108" s="1" t="s">
        <v>8</v>
      </c>
      <c r="Q108" s="1" t="s">
        <v>758</v>
      </c>
      <c r="R108">
        <v>2367306</v>
      </c>
      <c r="S108" s="1"/>
      <c r="T108" s="1">
        <f>Samples[[#This Row],[Au_final_gpt]]*Samples[[#This Row],[Width]]</f>
        <v>0</v>
      </c>
      <c r="U108" s="1"/>
      <c r="V108">
        <v>3.24</v>
      </c>
      <c r="W108">
        <v>5.1999999999999998E-2</v>
      </c>
      <c r="X108">
        <v>1.39</v>
      </c>
      <c r="Y108">
        <v>9.3000000000000007</v>
      </c>
      <c r="Z108">
        <v>46.5</v>
      </c>
      <c r="AA108">
        <v>79.3</v>
      </c>
      <c r="AB108">
        <v>346</v>
      </c>
      <c r="AC108">
        <v>7.8</v>
      </c>
      <c r="AD108">
        <v>2.8</v>
      </c>
      <c r="AE108">
        <v>545</v>
      </c>
      <c r="AF108">
        <v>3.11</v>
      </c>
      <c r="AG108">
        <v>12</v>
      </c>
      <c r="AH108">
        <v>4.0999999999999996</v>
      </c>
      <c r="AI108">
        <v>10.5</v>
      </c>
      <c r="AJ108">
        <v>508</v>
      </c>
      <c r="AK108">
        <v>0.48</v>
      </c>
      <c r="AL108">
        <v>1.97</v>
      </c>
      <c r="AM108">
        <v>1.27</v>
      </c>
      <c r="AN108">
        <v>69</v>
      </c>
      <c r="AO108">
        <v>1.86</v>
      </c>
      <c r="AP108">
        <v>9.1999999999999998E-2</v>
      </c>
      <c r="AQ108">
        <v>35.299999999999997</v>
      </c>
      <c r="AR108">
        <v>21</v>
      </c>
      <c r="AS108">
        <v>0.86</v>
      </c>
      <c r="AT108">
        <v>1878</v>
      </c>
      <c r="AU108">
        <v>0.32300000000000001</v>
      </c>
      <c r="AV108">
        <v>7.31</v>
      </c>
      <c r="AW108">
        <v>3.1070000000000002</v>
      </c>
      <c r="AX108">
        <v>3.7</v>
      </c>
      <c r="AY108">
        <v>2.9</v>
      </c>
      <c r="AZ108">
        <v>54.8</v>
      </c>
      <c r="BA108">
        <v>4.3</v>
      </c>
      <c r="BB108">
        <v>3</v>
      </c>
      <c r="BC108">
        <v>6.9</v>
      </c>
      <c r="BD108" t="s">
        <v>751</v>
      </c>
      <c r="BE108">
        <v>13.4</v>
      </c>
      <c r="BF108">
        <v>62.36</v>
      </c>
      <c r="BG108">
        <v>6.4</v>
      </c>
      <c r="BH108">
        <v>23.2</v>
      </c>
      <c r="BI108">
        <v>4.0999999999999996</v>
      </c>
      <c r="BJ108">
        <v>1</v>
      </c>
      <c r="BK108">
        <v>3.3</v>
      </c>
      <c r="BL108">
        <v>0.4</v>
      </c>
      <c r="BM108">
        <v>2.5</v>
      </c>
      <c r="BN108">
        <v>0.5</v>
      </c>
      <c r="BO108">
        <v>1.3</v>
      </c>
      <c r="BP108">
        <v>0.2</v>
      </c>
      <c r="BQ108">
        <v>1.3</v>
      </c>
      <c r="BR108">
        <v>0.2</v>
      </c>
      <c r="BS108">
        <v>1.57</v>
      </c>
      <c r="BT108">
        <v>47.4</v>
      </c>
      <c r="BU108">
        <v>110.6</v>
      </c>
      <c r="BV108">
        <v>0.7</v>
      </c>
      <c r="BW108">
        <v>12.48</v>
      </c>
      <c r="BX108">
        <v>2.7</v>
      </c>
      <c r="BY108">
        <v>17.96</v>
      </c>
      <c r="BZ108">
        <v>0.08</v>
      </c>
      <c r="CA108" t="s">
        <v>739</v>
      </c>
      <c r="CB108" t="s">
        <v>750</v>
      </c>
      <c r="CC108" t="s">
        <v>759</v>
      </c>
      <c r="CD108">
        <v>0.94</v>
      </c>
      <c r="CE108"/>
      <c r="CF108"/>
    </row>
    <row r="109" spans="1:84" ht="15" x14ac:dyDescent="0.25">
      <c r="A109" s="1">
        <v>2367307</v>
      </c>
      <c r="B109" s="1" t="s">
        <v>173</v>
      </c>
      <c r="C109" s="1" t="s">
        <v>180</v>
      </c>
      <c r="D109" s="1">
        <v>55</v>
      </c>
      <c r="E109" s="1">
        <v>16.763999999999999</v>
      </c>
      <c r="F109" s="1">
        <v>60</v>
      </c>
      <c r="G109" s="1">
        <v>18.288</v>
      </c>
      <c r="H109" s="1">
        <f>Samples[[#This Row],[to_m]]-Samples[[#This Row],[from_m]]</f>
        <v>1.5240000000000009</v>
      </c>
      <c r="I109" s="1" t="s">
        <v>491</v>
      </c>
      <c r="J109" s="1" t="s">
        <v>181</v>
      </c>
      <c r="K109" s="1">
        <v>20</v>
      </c>
      <c r="L109" s="1" t="s">
        <v>484</v>
      </c>
      <c r="M109" s="1" t="s">
        <v>8</v>
      </c>
      <c r="N109" s="1" t="s">
        <v>8</v>
      </c>
      <c r="O109" s="1" t="s">
        <v>8</v>
      </c>
      <c r="P109" s="1" t="s">
        <v>8</v>
      </c>
      <c r="Q109" s="1" t="s">
        <v>758</v>
      </c>
      <c r="R109">
        <v>2367307</v>
      </c>
      <c r="S109" s="1"/>
      <c r="T109" s="1">
        <f>Samples[[#This Row],[Au_final_gpt]]*Samples[[#This Row],[Width]]</f>
        <v>0</v>
      </c>
      <c r="U109" s="1"/>
      <c r="V109">
        <v>3.61</v>
      </c>
      <c r="W109">
        <v>5.5E-2</v>
      </c>
      <c r="X109">
        <v>1.21</v>
      </c>
      <c r="Y109">
        <v>13.2</v>
      </c>
      <c r="Z109">
        <v>49.24</v>
      </c>
      <c r="AA109">
        <v>93.6</v>
      </c>
      <c r="AB109">
        <v>272</v>
      </c>
      <c r="AC109">
        <v>6.5</v>
      </c>
      <c r="AD109">
        <v>3.3</v>
      </c>
      <c r="AE109">
        <v>500</v>
      </c>
      <c r="AF109">
        <v>3.03</v>
      </c>
      <c r="AG109">
        <v>12.3</v>
      </c>
      <c r="AH109">
        <v>3.7</v>
      </c>
      <c r="AI109">
        <v>10.3</v>
      </c>
      <c r="AJ109">
        <v>487</v>
      </c>
      <c r="AK109">
        <v>0.36</v>
      </c>
      <c r="AL109">
        <v>1.94</v>
      </c>
      <c r="AM109">
        <v>1.05</v>
      </c>
      <c r="AN109">
        <v>64</v>
      </c>
      <c r="AO109">
        <v>1.75</v>
      </c>
      <c r="AP109">
        <v>9.0999999999999998E-2</v>
      </c>
      <c r="AQ109">
        <v>31.8</v>
      </c>
      <c r="AR109">
        <v>21</v>
      </c>
      <c r="AS109">
        <v>0.81</v>
      </c>
      <c r="AT109">
        <v>1764</v>
      </c>
      <c r="AU109">
        <v>0.313</v>
      </c>
      <c r="AV109">
        <v>7.31</v>
      </c>
      <c r="AW109">
        <v>3.0259999999999998</v>
      </c>
      <c r="AX109">
        <v>3.79</v>
      </c>
      <c r="AY109">
        <v>2.9</v>
      </c>
      <c r="AZ109">
        <v>52.5</v>
      </c>
      <c r="BA109">
        <v>3.8</v>
      </c>
      <c r="BB109">
        <v>3</v>
      </c>
      <c r="BC109">
        <v>6.6</v>
      </c>
      <c r="BD109" t="s">
        <v>751</v>
      </c>
      <c r="BE109">
        <v>13.2</v>
      </c>
      <c r="BF109">
        <v>55.92</v>
      </c>
      <c r="BG109">
        <v>5.9</v>
      </c>
      <c r="BH109">
        <v>21.2</v>
      </c>
      <c r="BI109">
        <v>3.9</v>
      </c>
      <c r="BJ109">
        <v>0.9</v>
      </c>
      <c r="BK109">
        <v>3.1</v>
      </c>
      <c r="BL109">
        <v>0.4</v>
      </c>
      <c r="BM109">
        <v>2.4</v>
      </c>
      <c r="BN109">
        <v>0.4</v>
      </c>
      <c r="BO109">
        <v>1.3</v>
      </c>
      <c r="BP109">
        <v>0.2</v>
      </c>
      <c r="BQ109">
        <v>1.2</v>
      </c>
      <c r="BR109">
        <v>0.2</v>
      </c>
      <c r="BS109">
        <v>1.49</v>
      </c>
      <c r="BT109">
        <v>42.2</v>
      </c>
      <c r="BU109">
        <v>110.7</v>
      </c>
      <c r="BV109">
        <v>0.7</v>
      </c>
      <c r="BW109">
        <v>11.97</v>
      </c>
      <c r="BX109">
        <v>3.5</v>
      </c>
      <c r="BY109">
        <v>17.399999999999999</v>
      </c>
      <c r="BZ109">
        <v>7.0000000000000007E-2</v>
      </c>
      <c r="CA109" t="s">
        <v>739</v>
      </c>
      <c r="CB109" t="s">
        <v>750</v>
      </c>
      <c r="CC109">
        <v>7.0000000000000007E-2</v>
      </c>
      <c r="CD109">
        <v>0.93</v>
      </c>
      <c r="CE109"/>
      <c r="CF109"/>
    </row>
    <row r="110" spans="1:84" ht="15" x14ac:dyDescent="0.25">
      <c r="A110" s="1">
        <v>2367308</v>
      </c>
      <c r="B110" s="1" t="s">
        <v>173</v>
      </c>
      <c r="C110" s="1" t="s">
        <v>180</v>
      </c>
      <c r="D110" s="1">
        <v>60</v>
      </c>
      <c r="E110" s="1">
        <v>18.288</v>
      </c>
      <c r="F110" s="1">
        <v>65</v>
      </c>
      <c r="G110" s="1">
        <v>19.812000000000001</v>
      </c>
      <c r="H110" s="1">
        <f>Samples[[#This Row],[to_m]]-Samples[[#This Row],[from_m]]</f>
        <v>1.5240000000000009</v>
      </c>
      <c r="I110" s="1" t="s">
        <v>491</v>
      </c>
      <c r="J110" s="1" t="s">
        <v>181</v>
      </c>
      <c r="K110" s="1">
        <v>18</v>
      </c>
      <c r="L110" s="1" t="s">
        <v>484</v>
      </c>
      <c r="M110" s="1" t="s">
        <v>8</v>
      </c>
      <c r="N110" s="1" t="s">
        <v>8</v>
      </c>
      <c r="O110" s="1" t="s">
        <v>8</v>
      </c>
      <c r="P110" s="1" t="s">
        <v>8</v>
      </c>
      <c r="Q110" s="1" t="s">
        <v>758</v>
      </c>
      <c r="R110">
        <v>2367308</v>
      </c>
      <c r="S110" s="1"/>
      <c r="T110" s="1">
        <f>Samples[[#This Row],[Au_final_gpt]]*Samples[[#This Row],[Width]]</f>
        <v>0</v>
      </c>
      <c r="U110" s="1"/>
      <c r="V110">
        <v>3.22</v>
      </c>
      <c r="W110">
        <v>7.0000000000000007E-2</v>
      </c>
      <c r="X110">
        <v>1.51</v>
      </c>
      <c r="Y110">
        <v>17.399999999999999</v>
      </c>
      <c r="Z110">
        <v>32.799999999999997</v>
      </c>
      <c r="AA110">
        <v>54.3</v>
      </c>
      <c r="AB110">
        <v>197</v>
      </c>
      <c r="AC110">
        <v>7.5</v>
      </c>
      <c r="AD110">
        <v>3.7</v>
      </c>
      <c r="AE110">
        <v>364</v>
      </c>
      <c r="AF110">
        <v>3.2</v>
      </c>
      <c r="AG110">
        <v>12</v>
      </c>
      <c r="AH110">
        <v>4.0999999999999996</v>
      </c>
      <c r="AI110">
        <v>10.9</v>
      </c>
      <c r="AJ110">
        <v>457</v>
      </c>
      <c r="AK110">
        <v>0.51</v>
      </c>
      <c r="AL110">
        <v>2.58</v>
      </c>
      <c r="AM110">
        <v>1.02</v>
      </c>
      <c r="AN110">
        <v>67</v>
      </c>
      <c r="AO110">
        <v>1.35</v>
      </c>
      <c r="AP110">
        <v>9.1999999999999998E-2</v>
      </c>
      <c r="AQ110">
        <v>38.9</v>
      </c>
      <c r="AR110">
        <v>21</v>
      </c>
      <c r="AS110">
        <v>0.75</v>
      </c>
      <c r="AT110">
        <v>1865</v>
      </c>
      <c r="AU110">
        <v>0.311</v>
      </c>
      <c r="AV110">
        <v>7.55</v>
      </c>
      <c r="AW110">
        <v>2.8740000000000001</v>
      </c>
      <c r="AX110">
        <v>3.9</v>
      </c>
      <c r="AY110">
        <v>4.0999999999999996</v>
      </c>
      <c r="AZ110">
        <v>55.6</v>
      </c>
      <c r="BA110">
        <v>3.5</v>
      </c>
      <c r="BB110">
        <v>3</v>
      </c>
      <c r="BC110">
        <v>6.9</v>
      </c>
      <c r="BD110" t="s">
        <v>751</v>
      </c>
      <c r="BE110">
        <v>13.3</v>
      </c>
      <c r="BF110">
        <v>64.25</v>
      </c>
      <c r="BG110">
        <v>6.6</v>
      </c>
      <c r="BH110">
        <v>24.3</v>
      </c>
      <c r="BI110">
        <v>4.3</v>
      </c>
      <c r="BJ110">
        <v>1</v>
      </c>
      <c r="BK110">
        <v>3.4</v>
      </c>
      <c r="BL110">
        <v>0.4</v>
      </c>
      <c r="BM110">
        <v>2.6</v>
      </c>
      <c r="BN110">
        <v>0.5</v>
      </c>
      <c r="BO110">
        <v>1.3</v>
      </c>
      <c r="BP110">
        <v>0.2</v>
      </c>
      <c r="BQ110">
        <v>1.3</v>
      </c>
      <c r="BR110">
        <v>0.2</v>
      </c>
      <c r="BS110">
        <v>1.52</v>
      </c>
      <c r="BT110">
        <v>57</v>
      </c>
      <c r="BU110">
        <v>142.6</v>
      </c>
      <c r="BV110">
        <v>0.7</v>
      </c>
      <c r="BW110">
        <v>11.96</v>
      </c>
      <c r="BX110">
        <v>8</v>
      </c>
      <c r="BY110">
        <v>17.829999999999998</v>
      </c>
      <c r="BZ110">
        <v>0.06</v>
      </c>
      <c r="CA110" t="s">
        <v>739</v>
      </c>
      <c r="CB110" t="s">
        <v>750</v>
      </c>
      <c r="CC110">
        <v>0.08</v>
      </c>
      <c r="CD110">
        <v>1.29</v>
      </c>
      <c r="CE110"/>
      <c r="CF110"/>
    </row>
    <row r="111" spans="1:84" ht="15" x14ac:dyDescent="0.25">
      <c r="A111" s="1">
        <v>2367309</v>
      </c>
      <c r="B111" s="1" t="s">
        <v>173</v>
      </c>
      <c r="C111" s="1" t="s">
        <v>180</v>
      </c>
      <c r="D111" s="1">
        <v>65</v>
      </c>
      <c r="E111" s="1">
        <v>19.812000000000001</v>
      </c>
      <c r="F111" s="1">
        <v>70</v>
      </c>
      <c r="G111" s="1">
        <v>21.335999999999999</v>
      </c>
      <c r="H111" s="1">
        <f>Samples[[#This Row],[to_m]]-Samples[[#This Row],[from_m]]</f>
        <v>1.5239999999999974</v>
      </c>
      <c r="I111" s="1" t="s">
        <v>491</v>
      </c>
      <c r="J111" s="1" t="s">
        <v>181</v>
      </c>
      <c r="K111" s="1">
        <v>20</v>
      </c>
      <c r="L111" s="1" t="s">
        <v>483</v>
      </c>
      <c r="M111" s="1" t="s">
        <v>8</v>
      </c>
      <c r="N111" s="1" t="s">
        <v>8</v>
      </c>
      <c r="O111" s="1" t="s">
        <v>8</v>
      </c>
      <c r="P111" s="1" t="s">
        <v>8</v>
      </c>
      <c r="Q111" s="1" t="s">
        <v>758</v>
      </c>
      <c r="R111">
        <v>2367309</v>
      </c>
      <c r="S111" s="1"/>
      <c r="T111" s="1">
        <f>Samples[[#This Row],[Au_final_gpt]]*Samples[[#This Row],[Width]]</f>
        <v>0</v>
      </c>
      <c r="U111" s="1"/>
      <c r="V111">
        <v>3.03</v>
      </c>
      <c r="W111">
        <v>0.23</v>
      </c>
      <c r="X111">
        <v>2.3199999999999998</v>
      </c>
      <c r="Y111">
        <v>21</v>
      </c>
      <c r="Z111">
        <v>29.14</v>
      </c>
      <c r="AA111">
        <v>53.2</v>
      </c>
      <c r="AB111">
        <v>226</v>
      </c>
      <c r="AC111">
        <v>7</v>
      </c>
      <c r="AD111">
        <v>3.3</v>
      </c>
      <c r="AE111">
        <v>287</v>
      </c>
      <c r="AF111">
        <v>3.11</v>
      </c>
      <c r="AG111">
        <v>14</v>
      </c>
      <c r="AH111">
        <v>3.7</v>
      </c>
      <c r="AI111">
        <v>10.8</v>
      </c>
      <c r="AJ111">
        <v>487</v>
      </c>
      <c r="AK111">
        <v>0.28000000000000003</v>
      </c>
      <c r="AL111">
        <v>1.7</v>
      </c>
      <c r="AM111">
        <v>0.85</v>
      </c>
      <c r="AN111">
        <v>73</v>
      </c>
      <c r="AO111">
        <v>1.54</v>
      </c>
      <c r="AP111">
        <v>8.8999999999999996E-2</v>
      </c>
      <c r="AQ111">
        <v>45.7</v>
      </c>
      <c r="AR111">
        <v>21</v>
      </c>
      <c r="AS111">
        <v>0.78</v>
      </c>
      <c r="AT111">
        <v>1800</v>
      </c>
      <c r="AU111">
        <v>0.307</v>
      </c>
      <c r="AV111">
        <v>7.22</v>
      </c>
      <c r="AW111">
        <v>2.86</v>
      </c>
      <c r="AX111">
        <v>3.97</v>
      </c>
      <c r="AY111">
        <v>3</v>
      </c>
      <c r="AZ111">
        <v>52.7</v>
      </c>
      <c r="BA111">
        <v>3.2</v>
      </c>
      <c r="BB111">
        <v>3</v>
      </c>
      <c r="BC111">
        <v>7</v>
      </c>
      <c r="BD111" t="s">
        <v>751</v>
      </c>
      <c r="BE111">
        <v>13.2</v>
      </c>
      <c r="BF111">
        <v>69.209999999999994</v>
      </c>
      <c r="BG111">
        <v>6.6</v>
      </c>
      <c r="BH111">
        <v>23.1</v>
      </c>
      <c r="BI111">
        <v>4</v>
      </c>
      <c r="BJ111">
        <v>0.9</v>
      </c>
      <c r="BK111">
        <v>3.1</v>
      </c>
      <c r="BL111">
        <v>0.4</v>
      </c>
      <c r="BM111">
        <v>2.4</v>
      </c>
      <c r="BN111">
        <v>0.4</v>
      </c>
      <c r="BO111">
        <v>1.2</v>
      </c>
      <c r="BP111">
        <v>0.2</v>
      </c>
      <c r="BQ111">
        <v>1.2</v>
      </c>
      <c r="BR111">
        <v>0.2</v>
      </c>
      <c r="BS111">
        <v>1.58</v>
      </c>
      <c r="BT111">
        <v>48</v>
      </c>
      <c r="BU111">
        <v>130.1</v>
      </c>
      <c r="BV111">
        <v>0.7</v>
      </c>
      <c r="BW111">
        <v>11.63</v>
      </c>
      <c r="BX111">
        <v>5.2</v>
      </c>
      <c r="BY111">
        <v>17.05</v>
      </c>
      <c r="BZ111">
        <v>0.05</v>
      </c>
      <c r="CA111" t="s">
        <v>739</v>
      </c>
      <c r="CB111" t="s">
        <v>750</v>
      </c>
      <c r="CC111">
        <v>0.06</v>
      </c>
      <c r="CD111">
        <v>1.05</v>
      </c>
      <c r="CE111"/>
      <c r="CF111"/>
    </row>
    <row r="112" spans="1:84" ht="15" x14ac:dyDescent="0.25">
      <c r="A112" s="1">
        <v>2367310</v>
      </c>
      <c r="B112" s="1" t="s">
        <v>173</v>
      </c>
      <c r="C112" s="1" t="s">
        <v>180</v>
      </c>
      <c r="D112" s="1">
        <v>70</v>
      </c>
      <c r="E112" s="1">
        <v>21.335999999999999</v>
      </c>
      <c r="F112" s="1">
        <v>75</v>
      </c>
      <c r="G112" s="1">
        <v>22.86</v>
      </c>
      <c r="H112" s="1">
        <f>Samples[[#This Row],[to_m]]-Samples[[#This Row],[from_m]]</f>
        <v>1.5240000000000009</v>
      </c>
      <c r="I112" s="1" t="s">
        <v>491</v>
      </c>
      <c r="J112" s="1" t="s">
        <v>181</v>
      </c>
      <c r="K112" s="1">
        <v>20</v>
      </c>
      <c r="L112" s="1" t="s">
        <v>483</v>
      </c>
      <c r="M112" s="1" t="s">
        <v>8</v>
      </c>
      <c r="N112" s="1" t="s">
        <v>8</v>
      </c>
      <c r="O112" s="1" t="s">
        <v>8</v>
      </c>
      <c r="P112" s="1" t="s">
        <v>8</v>
      </c>
      <c r="Q112" s="1" t="s">
        <v>758</v>
      </c>
      <c r="R112">
        <v>2367310</v>
      </c>
      <c r="S112" s="1"/>
      <c r="T112" s="1">
        <f>Samples[[#This Row],[Au_final_gpt]]*Samples[[#This Row],[Width]]</f>
        <v>0</v>
      </c>
      <c r="U112" s="1"/>
      <c r="V112">
        <v>3.58</v>
      </c>
      <c r="W112">
        <v>6.55</v>
      </c>
      <c r="X112">
        <v>37.380000000000003</v>
      </c>
      <c r="Y112">
        <v>93.5</v>
      </c>
      <c r="Z112">
        <v>47.29</v>
      </c>
      <c r="AA112">
        <v>93.4</v>
      </c>
      <c r="AB112">
        <v>402</v>
      </c>
      <c r="AC112">
        <v>16.3</v>
      </c>
      <c r="AD112">
        <v>8</v>
      </c>
      <c r="AE112">
        <v>346</v>
      </c>
      <c r="AF112">
        <v>3</v>
      </c>
      <c r="AG112">
        <v>51.4</v>
      </c>
      <c r="AH112">
        <v>4.2</v>
      </c>
      <c r="AI112">
        <v>9.9</v>
      </c>
      <c r="AJ112">
        <v>458</v>
      </c>
      <c r="AK112">
        <v>0.97</v>
      </c>
      <c r="AL112">
        <v>4.99</v>
      </c>
      <c r="AM112">
        <v>1.07</v>
      </c>
      <c r="AN112">
        <v>56</v>
      </c>
      <c r="AO112">
        <v>1.49</v>
      </c>
      <c r="AP112">
        <v>9.1999999999999998E-2</v>
      </c>
      <c r="AQ112">
        <v>58.5</v>
      </c>
      <c r="AR112">
        <v>23</v>
      </c>
      <c r="AS112">
        <v>0.84</v>
      </c>
      <c r="AT112">
        <v>363</v>
      </c>
      <c r="AU112">
        <v>0.314</v>
      </c>
      <c r="AV112">
        <v>7.22</v>
      </c>
      <c r="AW112">
        <v>2.855</v>
      </c>
      <c r="AX112">
        <v>4.16</v>
      </c>
      <c r="AY112" t="s">
        <v>755</v>
      </c>
      <c r="AZ112">
        <v>53.9</v>
      </c>
      <c r="BA112">
        <v>3.2</v>
      </c>
      <c r="BB112">
        <v>3</v>
      </c>
      <c r="BC112">
        <v>6.3</v>
      </c>
      <c r="BD112">
        <v>0.63</v>
      </c>
      <c r="BE112">
        <v>13.5</v>
      </c>
      <c r="BF112">
        <v>85.51</v>
      </c>
      <c r="BG112">
        <v>8.3000000000000007</v>
      </c>
      <c r="BH112">
        <v>26.6</v>
      </c>
      <c r="BI112">
        <v>4.2</v>
      </c>
      <c r="BJ112">
        <v>1</v>
      </c>
      <c r="BK112">
        <v>3.3</v>
      </c>
      <c r="BL112">
        <v>0.4</v>
      </c>
      <c r="BM112">
        <v>2.5</v>
      </c>
      <c r="BN112">
        <v>0.4</v>
      </c>
      <c r="BO112">
        <v>1.3</v>
      </c>
      <c r="BP112">
        <v>0.2</v>
      </c>
      <c r="BQ112">
        <v>1.2</v>
      </c>
      <c r="BR112">
        <v>0.2</v>
      </c>
      <c r="BS112">
        <v>1.49</v>
      </c>
      <c r="BT112">
        <v>61.7</v>
      </c>
      <c r="BU112">
        <v>137.6</v>
      </c>
      <c r="BV112">
        <v>0.7</v>
      </c>
      <c r="BW112">
        <v>11.56</v>
      </c>
      <c r="BX112">
        <v>5.0999999999999996</v>
      </c>
      <c r="BY112">
        <v>16.37</v>
      </c>
      <c r="BZ112">
        <v>7.0000000000000007E-2</v>
      </c>
      <c r="CA112">
        <v>4.0000000000000001E-3</v>
      </c>
      <c r="CB112">
        <v>0.5</v>
      </c>
      <c r="CC112">
        <v>0.21</v>
      </c>
      <c r="CD112">
        <v>1.48</v>
      </c>
      <c r="CE112"/>
      <c r="CF112"/>
    </row>
    <row r="113" spans="1:84" ht="15" x14ac:dyDescent="0.25">
      <c r="A113" s="1">
        <v>2367311</v>
      </c>
      <c r="B113" s="1" t="s">
        <v>173</v>
      </c>
      <c r="C113" s="1" t="s">
        <v>180</v>
      </c>
      <c r="D113" s="1">
        <v>75</v>
      </c>
      <c r="E113" s="1">
        <v>22.86</v>
      </c>
      <c r="F113" s="1">
        <v>80</v>
      </c>
      <c r="G113" s="1">
        <v>24.384</v>
      </c>
      <c r="H113" s="1">
        <f>Samples[[#This Row],[to_m]]-Samples[[#This Row],[from_m]]</f>
        <v>1.5240000000000009</v>
      </c>
      <c r="I113" s="1" t="s">
        <v>491</v>
      </c>
      <c r="J113" s="1" t="s">
        <v>181</v>
      </c>
      <c r="K113" s="1">
        <v>14</v>
      </c>
      <c r="L113" s="1" t="s">
        <v>483</v>
      </c>
      <c r="M113" s="1" t="s">
        <v>8</v>
      </c>
      <c r="N113" s="1" t="s">
        <v>8</v>
      </c>
      <c r="O113" s="1" t="s">
        <v>8</v>
      </c>
      <c r="P113" s="1" t="s">
        <v>498</v>
      </c>
      <c r="Q113" s="1" t="s">
        <v>758</v>
      </c>
      <c r="R113">
        <v>2367311</v>
      </c>
      <c r="S113" s="1"/>
      <c r="T113" s="1">
        <f>Samples[[#This Row],[Au_final_gpt]]*Samples[[#This Row],[Width]]</f>
        <v>0</v>
      </c>
      <c r="U113" s="1"/>
      <c r="V113">
        <v>2.67</v>
      </c>
      <c r="W113">
        <v>0.20300000000000001</v>
      </c>
      <c r="X113">
        <v>5.42</v>
      </c>
      <c r="Y113">
        <v>23.9</v>
      </c>
      <c r="Z113">
        <v>40.270000000000003</v>
      </c>
      <c r="AA113">
        <v>61.5</v>
      </c>
      <c r="AB113">
        <v>257</v>
      </c>
      <c r="AC113">
        <v>6.9</v>
      </c>
      <c r="AD113">
        <v>3.2</v>
      </c>
      <c r="AE113">
        <v>474</v>
      </c>
      <c r="AF113">
        <v>3.15</v>
      </c>
      <c r="AG113">
        <v>15.8</v>
      </c>
      <c r="AH113">
        <v>4.0999999999999996</v>
      </c>
      <c r="AI113">
        <v>9.9</v>
      </c>
      <c r="AJ113">
        <v>537</v>
      </c>
      <c r="AK113">
        <v>0.51</v>
      </c>
      <c r="AL113">
        <v>2.0099999999999998</v>
      </c>
      <c r="AM113">
        <v>1.04</v>
      </c>
      <c r="AN113">
        <v>70</v>
      </c>
      <c r="AO113">
        <v>1.93</v>
      </c>
      <c r="AP113">
        <v>9.6000000000000002E-2</v>
      </c>
      <c r="AQ113">
        <v>31.8</v>
      </c>
      <c r="AR113">
        <v>23</v>
      </c>
      <c r="AS113">
        <v>0.9</v>
      </c>
      <c r="AT113">
        <v>1785</v>
      </c>
      <c r="AU113">
        <v>0.312</v>
      </c>
      <c r="AV113">
        <v>7.3</v>
      </c>
      <c r="AW113">
        <v>3.0510000000000002</v>
      </c>
      <c r="AX113">
        <v>3.7</v>
      </c>
      <c r="AY113">
        <v>31.3</v>
      </c>
      <c r="AZ113">
        <v>55.1</v>
      </c>
      <c r="BA113">
        <v>3.4</v>
      </c>
      <c r="BB113">
        <v>3</v>
      </c>
      <c r="BC113">
        <v>6.9</v>
      </c>
      <c r="BD113">
        <v>0.06</v>
      </c>
      <c r="BE113">
        <v>13.5</v>
      </c>
      <c r="BF113">
        <v>55.89</v>
      </c>
      <c r="BG113">
        <v>5.8</v>
      </c>
      <c r="BH113">
        <v>21.2</v>
      </c>
      <c r="BI113">
        <v>3.9</v>
      </c>
      <c r="BJ113">
        <v>0.9</v>
      </c>
      <c r="BK113">
        <v>3.2</v>
      </c>
      <c r="BL113">
        <v>0.4</v>
      </c>
      <c r="BM113">
        <v>2.5</v>
      </c>
      <c r="BN113">
        <v>0.5</v>
      </c>
      <c r="BO113">
        <v>1.3</v>
      </c>
      <c r="BP113">
        <v>0.2</v>
      </c>
      <c r="BQ113">
        <v>1.3</v>
      </c>
      <c r="BR113">
        <v>0.2</v>
      </c>
      <c r="BS113">
        <v>1.54</v>
      </c>
      <c r="BT113">
        <v>49.2</v>
      </c>
      <c r="BU113">
        <v>114.7</v>
      </c>
      <c r="BV113">
        <v>0.7</v>
      </c>
      <c r="BW113">
        <v>11.78</v>
      </c>
      <c r="BX113">
        <v>3.8</v>
      </c>
      <c r="BY113">
        <v>17.37</v>
      </c>
      <c r="BZ113">
        <v>0.08</v>
      </c>
      <c r="CA113" t="s">
        <v>739</v>
      </c>
      <c r="CB113" t="s">
        <v>750</v>
      </c>
      <c r="CC113">
        <v>0.06</v>
      </c>
      <c r="CD113">
        <v>1</v>
      </c>
      <c r="CE113"/>
      <c r="CF113"/>
    </row>
    <row r="114" spans="1:84" ht="15" x14ac:dyDescent="0.25">
      <c r="A114" s="1">
        <v>2367312</v>
      </c>
      <c r="B114" s="1" t="s">
        <v>173</v>
      </c>
      <c r="C114" s="1" t="s">
        <v>180</v>
      </c>
      <c r="D114" s="1">
        <v>80</v>
      </c>
      <c r="E114" s="1">
        <v>24.384</v>
      </c>
      <c r="F114" s="1">
        <v>85</v>
      </c>
      <c r="G114" s="1">
        <v>25.908000000000001</v>
      </c>
      <c r="H114" s="1">
        <f>Samples[[#This Row],[to_m]]-Samples[[#This Row],[from_m]]</f>
        <v>1.5240000000000009</v>
      </c>
      <c r="I114" s="1" t="s">
        <v>491</v>
      </c>
      <c r="J114" s="1" t="s">
        <v>181</v>
      </c>
      <c r="K114" s="1">
        <v>8</v>
      </c>
      <c r="L114" s="1" t="s">
        <v>494</v>
      </c>
      <c r="M114" s="1" t="s">
        <v>8</v>
      </c>
      <c r="N114" s="1" t="s">
        <v>8</v>
      </c>
      <c r="O114" s="1" t="s">
        <v>8</v>
      </c>
      <c r="P114" s="1" t="s">
        <v>8</v>
      </c>
      <c r="Q114" s="1" t="s">
        <v>758</v>
      </c>
      <c r="R114">
        <v>2367312</v>
      </c>
      <c r="S114" s="1"/>
      <c r="T114" s="1">
        <f>Samples[[#This Row],[Au_final_gpt]]*Samples[[#This Row],[Width]]</f>
        <v>0</v>
      </c>
      <c r="U114" s="1"/>
      <c r="V114">
        <v>3.66</v>
      </c>
      <c r="W114">
        <v>0.14599999999999999</v>
      </c>
      <c r="X114">
        <v>4.3600000000000003</v>
      </c>
      <c r="Y114">
        <v>65.099999999999994</v>
      </c>
      <c r="Z114">
        <v>49.31</v>
      </c>
      <c r="AA114">
        <v>85</v>
      </c>
      <c r="AB114">
        <v>348</v>
      </c>
      <c r="AC114">
        <v>8.1999999999999993</v>
      </c>
      <c r="AD114">
        <v>4.8</v>
      </c>
      <c r="AE114">
        <v>920</v>
      </c>
      <c r="AF114">
        <v>2.76</v>
      </c>
      <c r="AG114">
        <v>18.899999999999999</v>
      </c>
      <c r="AH114">
        <v>5.5</v>
      </c>
      <c r="AI114">
        <v>10.8</v>
      </c>
      <c r="AJ114">
        <v>568</v>
      </c>
      <c r="AK114">
        <v>0.98</v>
      </c>
      <c r="AL114">
        <v>2.61</v>
      </c>
      <c r="AM114">
        <v>1.02</v>
      </c>
      <c r="AN114">
        <v>66</v>
      </c>
      <c r="AO114">
        <v>1.78</v>
      </c>
      <c r="AP114">
        <v>9.8000000000000004E-2</v>
      </c>
      <c r="AQ114">
        <v>31.7</v>
      </c>
      <c r="AR114">
        <v>19</v>
      </c>
      <c r="AS114">
        <v>0.82</v>
      </c>
      <c r="AT114">
        <v>1816</v>
      </c>
      <c r="AU114">
        <v>0.30299999999999999</v>
      </c>
      <c r="AV114">
        <v>7.26</v>
      </c>
      <c r="AW114">
        <v>3.04</v>
      </c>
      <c r="AX114">
        <v>3.64</v>
      </c>
      <c r="AY114">
        <v>11.1</v>
      </c>
      <c r="AZ114">
        <v>55.9</v>
      </c>
      <c r="BA114">
        <v>3.3</v>
      </c>
      <c r="BB114">
        <v>3</v>
      </c>
      <c r="BC114">
        <v>6.4</v>
      </c>
      <c r="BD114">
        <v>0.17</v>
      </c>
      <c r="BE114">
        <v>13.4</v>
      </c>
      <c r="BF114">
        <v>56.52</v>
      </c>
      <c r="BG114">
        <v>5.7</v>
      </c>
      <c r="BH114">
        <v>21.1</v>
      </c>
      <c r="BI114">
        <v>3.9</v>
      </c>
      <c r="BJ114">
        <v>0.9</v>
      </c>
      <c r="BK114">
        <v>3.2</v>
      </c>
      <c r="BL114">
        <v>0.4</v>
      </c>
      <c r="BM114">
        <v>2.5</v>
      </c>
      <c r="BN114">
        <v>0.5</v>
      </c>
      <c r="BO114">
        <v>1.3</v>
      </c>
      <c r="BP114">
        <v>0.2</v>
      </c>
      <c r="BQ114">
        <v>1.2</v>
      </c>
      <c r="BR114">
        <v>0.2</v>
      </c>
      <c r="BS114">
        <v>1.58</v>
      </c>
      <c r="BT114">
        <v>50.3</v>
      </c>
      <c r="BU114">
        <v>120.1</v>
      </c>
      <c r="BV114">
        <v>0.7</v>
      </c>
      <c r="BW114">
        <v>11.64</v>
      </c>
      <c r="BX114">
        <v>4.9000000000000004</v>
      </c>
      <c r="BY114">
        <v>17.21</v>
      </c>
      <c r="BZ114">
        <v>7.0000000000000007E-2</v>
      </c>
      <c r="CA114" t="s">
        <v>739</v>
      </c>
      <c r="CB114" t="s">
        <v>750</v>
      </c>
      <c r="CC114">
        <v>0.08</v>
      </c>
      <c r="CD114">
        <v>1.01</v>
      </c>
      <c r="CE114"/>
      <c r="CF114"/>
    </row>
    <row r="115" spans="1:84" ht="15" x14ac:dyDescent="0.25">
      <c r="A115" s="1">
        <v>2367313</v>
      </c>
      <c r="B115" s="1" t="s">
        <v>173</v>
      </c>
      <c r="C115" s="1" t="s">
        <v>180</v>
      </c>
      <c r="D115" s="1">
        <v>85</v>
      </c>
      <c r="E115" s="1">
        <v>25.908000000000001</v>
      </c>
      <c r="F115" s="1">
        <v>90</v>
      </c>
      <c r="G115" s="1">
        <v>27.431999999999999</v>
      </c>
      <c r="H115" s="1">
        <f>Samples[[#This Row],[to_m]]-Samples[[#This Row],[from_m]]</f>
        <v>1.5239999999999974</v>
      </c>
      <c r="I115" s="1" t="s">
        <v>491</v>
      </c>
      <c r="J115" s="1" t="s">
        <v>181</v>
      </c>
      <c r="K115" s="1">
        <v>4</v>
      </c>
      <c r="L115" s="1" t="s">
        <v>494</v>
      </c>
      <c r="M115" s="1" t="s">
        <v>8</v>
      </c>
      <c r="N115" s="1" t="s">
        <v>8</v>
      </c>
      <c r="O115" s="1" t="s">
        <v>8</v>
      </c>
      <c r="P115" s="1" t="s">
        <v>8</v>
      </c>
      <c r="Q115" s="1" t="s">
        <v>758</v>
      </c>
      <c r="R115">
        <v>2367313</v>
      </c>
      <c r="S115" s="1"/>
      <c r="T115" s="1">
        <f>Samples[[#This Row],[Au_final_gpt]]*Samples[[#This Row],[Width]]</f>
        <v>0</v>
      </c>
      <c r="U115" s="1"/>
      <c r="V115">
        <v>3.29</v>
      </c>
      <c r="W115">
        <v>0.115</v>
      </c>
      <c r="X115">
        <v>5.74</v>
      </c>
      <c r="Y115">
        <v>103.4</v>
      </c>
      <c r="Z115">
        <v>39.409999999999997</v>
      </c>
      <c r="AA115">
        <v>76.7</v>
      </c>
      <c r="AB115">
        <v>297</v>
      </c>
      <c r="AC115">
        <v>7</v>
      </c>
      <c r="AD115">
        <v>7.5</v>
      </c>
      <c r="AE115">
        <v>581</v>
      </c>
      <c r="AF115">
        <v>2.69</v>
      </c>
      <c r="AG115">
        <v>20.8</v>
      </c>
      <c r="AH115">
        <v>5.0999999999999996</v>
      </c>
      <c r="AI115">
        <v>10.8</v>
      </c>
      <c r="AJ115">
        <v>493</v>
      </c>
      <c r="AK115">
        <v>0.51</v>
      </c>
      <c r="AL115">
        <v>2.73</v>
      </c>
      <c r="AM115">
        <v>1.07</v>
      </c>
      <c r="AN115">
        <v>60</v>
      </c>
      <c r="AO115">
        <v>1.59</v>
      </c>
      <c r="AP115">
        <v>9.7000000000000003E-2</v>
      </c>
      <c r="AQ115">
        <v>28.5</v>
      </c>
      <c r="AR115">
        <v>21</v>
      </c>
      <c r="AS115">
        <v>0.78</v>
      </c>
      <c r="AT115">
        <v>1905</v>
      </c>
      <c r="AU115">
        <v>0.307</v>
      </c>
      <c r="AV115">
        <v>7.36</v>
      </c>
      <c r="AW115">
        <v>3.129</v>
      </c>
      <c r="AX115">
        <v>4.04</v>
      </c>
      <c r="AY115">
        <v>6.8</v>
      </c>
      <c r="AZ115">
        <v>56.6</v>
      </c>
      <c r="BA115">
        <v>3.4</v>
      </c>
      <c r="BB115">
        <v>3</v>
      </c>
      <c r="BC115">
        <v>6.5</v>
      </c>
      <c r="BD115">
        <v>0.28999999999999998</v>
      </c>
      <c r="BE115">
        <v>13.6</v>
      </c>
      <c r="BF115">
        <v>51.43</v>
      </c>
      <c r="BG115">
        <v>5.5</v>
      </c>
      <c r="BH115">
        <v>20.9</v>
      </c>
      <c r="BI115">
        <v>3.9</v>
      </c>
      <c r="BJ115">
        <v>0.9</v>
      </c>
      <c r="BK115">
        <v>3.2</v>
      </c>
      <c r="BL115">
        <v>0.4</v>
      </c>
      <c r="BM115">
        <v>2.5</v>
      </c>
      <c r="BN115">
        <v>0.5</v>
      </c>
      <c r="BO115">
        <v>1.4</v>
      </c>
      <c r="BP115">
        <v>0.2</v>
      </c>
      <c r="BQ115">
        <v>1.3</v>
      </c>
      <c r="BR115">
        <v>0.2</v>
      </c>
      <c r="BS115">
        <v>1.61</v>
      </c>
      <c r="BT115">
        <v>46.6</v>
      </c>
      <c r="BU115">
        <v>126.5</v>
      </c>
      <c r="BV115">
        <v>0.7</v>
      </c>
      <c r="BW115">
        <v>11.75</v>
      </c>
      <c r="BX115">
        <v>4.5999999999999996</v>
      </c>
      <c r="BY115">
        <v>16.82</v>
      </c>
      <c r="BZ115">
        <v>0.08</v>
      </c>
      <c r="CA115" t="s">
        <v>739</v>
      </c>
      <c r="CB115" t="s">
        <v>750</v>
      </c>
      <c r="CC115">
        <v>0.11</v>
      </c>
      <c r="CD115">
        <v>1.04</v>
      </c>
      <c r="CE115"/>
      <c r="CF115"/>
    </row>
    <row r="116" spans="1:84" ht="15" x14ac:dyDescent="0.25">
      <c r="A116" s="1">
        <v>2367314</v>
      </c>
      <c r="B116" s="1" t="s">
        <v>173</v>
      </c>
      <c r="C116" s="1" t="s">
        <v>180</v>
      </c>
      <c r="D116" s="1">
        <v>90</v>
      </c>
      <c r="E116" s="1">
        <v>27.431999999999999</v>
      </c>
      <c r="F116" s="1">
        <v>95</v>
      </c>
      <c r="G116" s="1">
        <v>28.956</v>
      </c>
      <c r="H116" s="1">
        <f>Samples[[#This Row],[to_m]]-Samples[[#This Row],[from_m]]</f>
        <v>1.5240000000000009</v>
      </c>
      <c r="I116" s="1" t="s">
        <v>491</v>
      </c>
      <c r="J116" s="1" t="s">
        <v>181</v>
      </c>
      <c r="K116" s="1">
        <v>12</v>
      </c>
      <c r="L116" s="1" t="s">
        <v>483</v>
      </c>
      <c r="M116" s="1" t="s">
        <v>8</v>
      </c>
      <c r="N116" s="1" t="s">
        <v>8</v>
      </c>
      <c r="O116" s="1" t="s">
        <v>8</v>
      </c>
      <c r="P116" s="1" t="s">
        <v>8</v>
      </c>
      <c r="Q116" s="1" t="s">
        <v>758</v>
      </c>
      <c r="R116">
        <v>2367314</v>
      </c>
      <c r="S116" s="1"/>
      <c r="T116" s="1">
        <f>Samples[[#This Row],[Au_final_gpt]]*Samples[[#This Row],[Width]]</f>
        <v>0</v>
      </c>
      <c r="U116" s="1"/>
      <c r="V116">
        <v>2.98</v>
      </c>
      <c r="W116">
        <v>0.22500000000000001</v>
      </c>
      <c r="X116">
        <v>2.2799999999999998</v>
      </c>
      <c r="Y116">
        <v>45.7</v>
      </c>
      <c r="Z116">
        <v>40.89</v>
      </c>
      <c r="AA116">
        <v>56.7</v>
      </c>
      <c r="AB116">
        <v>245</v>
      </c>
      <c r="AC116">
        <v>5.5</v>
      </c>
      <c r="AD116">
        <v>5.7</v>
      </c>
      <c r="AE116">
        <v>340</v>
      </c>
      <c r="AF116">
        <v>2.62</v>
      </c>
      <c r="AG116">
        <v>16.600000000000001</v>
      </c>
      <c r="AH116">
        <v>4.2</v>
      </c>
      <c r="AI116">
        <v>10.5</v>
      </c>
      <c r="AJ116">
        <v>523</v>
      </c>
      <c r="AK116">
        <v>0.23</v>
      </c>
      <c r="AL116">
        <v>2.04</v>
      </c>
      <c r="AM116">
        <v>1.04</v>
      </c>
      <c r="AN116">
        <v>71</v>
      </c>
      <c r="AO116">
        <v>1.79</v>
      </c>
      <c r="AP116">
        <v>9.2999999999999999E-2</v>
      </c>
      <c r="AQ116">
        <v>36.299999999999997</v>
      </c>
      <c r="AR116">
        <v>20</v>
      </c>
      <c r="AS116">
        <v>0.84</v>
      </c>
      <c r="AT116">
        <v>1853</v>
      </c>
      <c r="AU116">
        <v>0.32300000000000001</v>
      </c>
      <c r="AV116">
        <v>7.29</v>
      </c>
      <c r="AW116">
        <v>3.0619999999999998</v>
      </c>
      <c r="AX116">
        <v>3.76</v>
      </c>
      <c r="AY116">
        <v>6.4</v>
      </c>
      <c r="AZ116">
        <v>56.5</v>
      </c>
      <c r="BA116">
        <v>3.3</v>
      </c>
      <c r="BB116">
        <v>3</v>
      </c>
      <c r="BC116">
        <v>6.9</v>
      </c>
      <c r="BD116">
        <v>0.1</v>
      </c>
      <c r="BE116">
        <v>14.2</v>
      </c>
      <c r="BF116">
        <v>61.88</v>
      </c>
      <c r="BG116">
        <v>6.4</v>
      </c>
      <c r="BH116">
        <v>23.2</v>
      </c>
      <c r="BI116">
        <v>4.2</v>
      </c>
      <c r="BJ116">
        <v>0.9</v>
      </c>
      <c r="BK116">
        <v>3.4</v>
      </c>
      <c r="BL116">
        <v>0.4</v>
      </c>
      <c r="BM116">
        <v>2.6</v>
      </c>
      <c r="BN116">
        <v>0.5</v>
      </c>
      <c r="BO116">
        <v>1.4</v>
      </c>
      <c r="BP116">
        <v>0.2</v>
      </c>
      <c r="BQ116">
        <v>1.3</v>
      </c>
      <c r="BR116">
        <v>0.2</v>
      </c>
      <c r="BS116">
        <v>1.57</v>
      </c>
      <c r="BT116">
        <v>45.6</v>
      </c>
      <c r="BU116">
        <v>123.4</v>
      </c>
      <c r="BV116">
        <v>0.7</v>
      </c>
      <c r="BW116">
        <v>12.06</v>
      </c>
      <c r="BX116">
        <v>4</v>
      </c>
      <c r="BY116">
        <v>17.53</v>
      </c>
      <c r="BZ116">
        <v>7.0000000000000007E-2</v>
      </c>
      <c r="CA116" t="s">
        <v>739</v>
      </c>
      <c r="CB116" t="s">
        <v>750</v>
      </c>
      <c r="CC116">
        <v>0.09</v>
      </c>
      <c r="CD116">
        <v>0.98</v>
      </c>
      <c r="CE116"/>
      <c r="CF116"/>
    </row>
    <row r="117" spans="1:84" ht="15" x14ac:dyDescent="0.25">
      <c r="A117" s="1">
        <v>2367315</v>
      </c>
      <c r="B117" s="1" t="s">
        <v>173</v>
      </c>
      <c r="C117" s="1" t="s">
        <v>180</v>
      </c>
      <c r="D117" s="1">
        <v>95</v>
      </c>
      <c r="E117" s="1">
        <v>28.956</v>
      </c>
      <c r="F117" s="1">
        <v>100</v>
      </c>
      <c r="G117" s="1">
        <v>30.48</v>
      </c>
      <c r="H117" s="1">
        <f>Samples[[#This Row],[to_m]]-Samples[[#This Row],[from_m]]</f>
        <v>1.5240000000000009</v>
      </c>
      <c r="I117" s="1" t="s">
        <v>491</v>
      </c>
      <c r="J117" s="1" t="s">
        <v>181</v>
      </c>
      <c r="K117" s="1">
        <v>16</v>
      </c>
      <c r="L117" s="1" t="s">
        <v>483</v>
      </c>
      <c r="M117" s="1" t="s">
        <v>8</v>
      </c>
      <c r="N117" s="1" t="s">
        <v>8</v>
      </c>
      <c r="O117" s="1" t="s">
        <v>8</v>
      </c>
      <c r="P117" s="1" t="s">
        <v>8</v>
      </c>
      <c r="Q117" s="1" t="s">
        <v>758</v>
      </c>
      <c r="R117">
        <v>2367315</v>
      </c>
      <c r="S117" s="1"/>
      <c r="T117" s="1">
        <f>Samples[[#This Row],[Au_final_gpt]]*Samples[[#This Row],[Width]]</f>
        <v>0</v>
      </c>
      <c r="U117" s="1"/>
      <c r="V117">
        <v>3.68</v>
      </c>
      <c r="W117">
        <v>7.9000000000000001E-2</v>
      </c>
      <c r="X117">
        <v>1.87</v>
      </c>
      <c r="Y117">
        <v>25.1</v>
      </c>
      <c r="Z117">
        <v>28.15</v>
      </c>
      <c r="AA117">
        <v>55.5</v>
      </c>
      <c r="AB117">
        <v>220</v>
      </c>
      <c r="AC117">
        <v>6.8</v>
      </c>
      <c r="AD117">
        <v>4.8</v>
      </c>
      <c r="AE117">
        <v>489</v>
      </c>
      <c r="AF117">
        <v>2.9</v>
      </c>
      <c r="AG117">
        <v>14.1</v>
      </c>
      <c r="AH117">
        <v>4</v>
      </c>
      <c r="AI117">
        <v>10.1</v>
      </c>
      <c r="AJ117">
        <v>543</v>
      </c>
      <c r="AK117">
        <v>0.38</v>
      </c>
      <c r="AL117">
        <v>1.85</v>
      </c>
      <c r="AM117">
        <v>0.99</v>
      </c>
      <c r="AN117">
        <v>68</v>
      </c>
      <c r="AO117">
        <v>1.81</v>
      </c>
      <c r="AP117">
        <v>9.4E-2</v>
      </c>
      <c r="AQ117">
        <v>31.6</v>
      </c>
      <c r="AR117">
        <v>21</v>
      </c>
      <c r="AS117">
        <v>0.83</v>
      </c>
      <c r="AT117">
        <v>1763</v>
      </c>
      <c r="AU117">
        <v>0.32100000000000001</v>
      </c>
      <c r="AV117">
        <v>7.19</v>
      </c>
      <c r="AW117">
        <v>3.05</v>
      </c>
      <c r="AX117">
        <v>3.39</v>
      </c>
      <c r="AY117">
        <v>6.1</v>
      </c>
      <c r="AZ117">
        <v>57.3</v>
      </c>
      <c r="BA117">
        <v>3.1</v>
      </c>
      <c r="BB117">
        <v>3</v>
      </c>
      <c r="BC117">
        <v>6.7</v>
      </c>
      <c r="BD117">
        <v>7.0000000000000007E-2</v>
      </c>
      <c r="BE117">
        <v>13.5</v>
      </c>
      <c r="BF117">
        <v>57.57</v>
      </c>
      <c r="BG117">
        <v>5.9</v>
      </c>
      <c r="BH117">
        <v>21.5</v>
      </c>
      <c r="BI117">
        <v>4</v>
      </c>
      <c r="BJ117">
        <v>0.9</v>
      </c>
      <c r="BK117">
        <v>3.3</v>
      </c>
      <c r="BL117">
        <v>0.4</v>
      </c>
      <c r="BM117">
        <v>2.6</v>
      </c>
      <c r="BN117">
        <v>0.5</v>
      </c>
      <c r="BO117">
        <v>1.3</v>
      </c>
      <c r="BP117">
        <v>0.2</v>
      </c>
      <c r="BQ117">
        <v>1.3</v>
      </c>
      <c r="BR117">
        <v>0.2</v>
      </c>
      <c r="BS117">
        <v>1.6</v>
      </c>
      <c r="BT117">
        <v>47.8</v>
      </c>
      <c r="BU117">
        <v>110.4</v>
      </c>
      <c r="BV117">
        <v>0.7</v>
      </c>
      <c r="BW117">
        <v>12.28</v>
      </c>
      <c r="BX117">
        <v>3.8</v>
      </c>
      <c r="BY117">
        <v>17.350000000000001</v>
      </c>
      <c r="BZ117">
        <v>7.0000000000000007E-2</v>
      </c>
      <c r="CA117" t="s">
        <v>739</v>
      </c>
      <c r="CB117" t="s">
        <v>750</v>
      </c>
      <c r="CC117">
        <v>0.09</v>
      </c>
      <c r="CD117">
        <v>0.98</v>
      </c>
      <c r="CE117"/>
      <c r="CF117"/>
    </row>
    <row r="118" spans="1:84" ht="15" x14ac:dyDescent="0.25">
      <c r="A118" s="1">
        <v>2367316</v>
      </c>
      <c r="B118" s="1" t="s">
        <v>173</v>
      </c>
      <c r="C118" s="1" t="s">
        <v>180</v>
      </c>
      <c r="D118" s="1">
        <v>100</v>
      </c>
      <c r="E118" s="1">
        <v>30.48</v>
      </c>
      <c r="F118" s="1">
        <v>105</v>
      </c>
      <c r="G118" s="1">
        <v>32.003999999999998</v>
      </c>
      <c r="H118" s="1">
        <f>Samples[[#This Row],[to_m]]-Samples[[#This Row],[from_m]]</f>
        <v>1.5239999999999974</v>
      </c>
      <c r="I118" s="1" t="s">
        <v>491</v>
      </c>
      <c r="J118" s="1" t="s">
        <v>181</v>
      </c>
      <c r="K118" s="1">
        <v>22</v>
      </c>
      <c r="L118" s="1" t="s">
        <v>483</v>
      </c>
      <c r="M118" s="1" t="s">
        <v>8</v>
      </c>
      <c r="N118" s="1" t="s">
        <v>8</v>
      </c>
      <c r="O118" s="1" t="s">
        <v>8</v>
      </c>
      <c r="P118" s="1" t="s">
        <v>8</v>
      </c>
      <c r="Q118" s="1" t="s">
        <v>758</v>
      </c>
      <c r="R118">
        <v>2367316</v>
      </c>
      <c r="S118" s="1"/>
      <c r="T118" s="1">
        <f>Samples[[#This Row],[Au_final_gpt]]*Samples[[#This Row],[Width]]</f>
        <v>0</v>
      </c>
      <c r="U118" s="1"/>
      <c r="V118">
        <v>2.84</v>
      </c>
      <c r="W118">
        <v>7.9000000000000001E-2</v>
      </c>
      <c r="X118">
        <v>1.69</v>
      </c>
      <c r="Y118">
        <v>26.2</v>
      </c>
      <c r="Z118">
        <v>32.67</v>
      </c>
      <c r="AA118">
        <v>61.2</v>
      </c>
      <c r="AB118">
        <v>241</v>
      </c>
      <c r="AC118">
        <v>6.6</v>
      </c>
      <c r="AD118">
        <v>7.4</v>
      </c>
      <c r="AE118">
        <v>434</v>
      </c>
      <c r="AF118">
        <v>1.95</v>
      </c>
      <c r="AG118">
        <v>14.8</v>
      </c>
      <c r="AH118">
        <v>4.3</v>
      </c>
      <c r="AI118">
        <v>10.6</v>
      </c>
      <c r="AJ118">
        <v>513</v>
      </c>
      <c r="AK118">
        <v>0.4</v>
      </c>
      <c r="AL118">
        <v>2.04</v>
      </c>
      <c r="AM118">
        <v>1.07</v>
      </c>
      <c r="AN118">
        <v>56</v>
      </c>
      <c r="AO118">
        <v>1.78</v>
      </c>
      <c r="AP118">
        <v>9.2999999999999999E-2</v>
      </c>
      <c r="AQ118">
        <v>28.6</v>
      </c>
      <c r="AR118">
        <v>20</v>
      </c>
      <c r="AS118">
        <v>0.85</v>
      </c>
      <c r="AT118">
        <v>1759</v>
      </c>
      <c r="AU118">
        <v>0.32100000000000001</v>
      </c>
      <c r="AV118">
        <v>7.19</v>
      </c>
      <c r="AW118">
        <v>3.0030000000000001</v>
      </c>
      <c r="AX118">
        <v>3.7</v>
      </c>
      <c r="AY118">
        <v>6.8</v>
      </c>
      <c r="AZ118">
        <v>56.9</v>
      </c>
      <c r="BA118">
        <v>3</v>
      </c>
      <c r="BB118">
        <v>3</v>
      </c>
      <c r="BC118">
        <v>6.9</v>
      </c>
      <c r="BD118">
        <v>0.06</v>
      </c>
      <c r="BE118">
        <v>14.2</v>
      </c>
      <c r="BF118">
        <v>53.51</v>
      </c>
      <c r="BG118">
        <v>5.7</v>
      </c>
      <c r="BH118">
        <v>21.6</v>
      </c>
      <c r="BI118">
        <v>4.0999999999999996</v>
      </c>
      <c r="BJ118">
        <v>1</v>
      </c>
      <c r="BK118">
        <v>3.4</v>
      </c>
      <c r="BL118">
        <v>0.4</v>
      </c>
      <c r="BM118">
        <v>2.7</v>
      </c>
      <c r="BN118">
        <v>0.5</v>
      </c>
      <c r="BO118">
        <v>1.4</v>
      </c>
      <c r="BP118">
        <v>0.2</v>
      </c>
      <c r="BQ118">
        <v>1.3</v>
      </c>
      <c r="BR118">
        <v>0.2</v>
      </c>
      <c r="BS118">
        <v>1.61</v>
      </c>
      <c r="BT118">
        <v>48.7</v>
      </c>
      <c r="BU118">
        <v>123.1</v>
      </c>
      <c r="BV118">
        <v>0.7</v>
      </c>
      <c r="BW118">
        <v>12.28</v>
      </c>
      <c r="BX118">
        <v>4.0999999999999996</v>
      </c>
      <c r="BY118">
        <v>17.149999999999999</v>
      </c>
      <c r="BZ118">
        <v>7.0000000000000007E-2</v>
      </c>
      <c r="CA118" t="s">
        <v>739</v>
      </c>
      <c r="CB118" t="s">
        <v>750</v>
      </c>
      <c r="CC118">
        <v>0.11</v>
      </c>
      <c r="CD118">
        <v>1.04</v>
      </c>
      <c r="CE118"/>
      <c r="CF118"/>
    </row>
    <row r="119" spans="1:84" ht="15" x14ac:dyDescent="0.25">
      <c r="A119" s="1">
        <v>2367317</v>
      </c>
      <c r="B119" s="1" t="s">
        <v>173</v>
      </c>
      <c r="C119" s="1" t="s">
        <v>180</v>
      </c>
      <c r="D119" s="1">
        <v>105</v>
      </c>
      <c r="E119" s="1">
        <v>32.003999999999998</v>
      </c>
      <c r="F119" s="1">
        <v>110</v>
      </c>
      <c r="G119" s="1">
        <v>33.527999999999999</v>
      </c>
      <c r="H119" s="1">
        <f>Samples[[#This Row],[to_m]]-Samples[[#This Row],[from_m]]</f>
        <v>1.5240000000000009</v>
      </c>
      <c r="I119" s="1" t="s">
        <v>491</v>
      </c>
      <c r="J119" s="1" t="s">
        <v>181</v>
      </c>
      <c r="K119" s="1">
        <v>20</v>
      </c>
      <c r="L119" s="1" t="s">
        <v>483</v>
      </c>
      <c r="M119" s="1" t="s">
        <v>8</v>
      </c>
      <c r="N119" s="1" t="s">
        <v>8</v>
      </c>
      <c r="O119" s="1" t="s">
        <v>8</v>
      </c>
      <c r="P119" s="1" t="s">
        <v>8</v>
      </c>
      <c r="Q119" s="1" t="s">
        <v>758</v>
      </c>
      <c r="R119">
        <v>2367317</v>
      </c>
      <c r="S119" s="1"/>
      <c r="T119" s="1">
        <f>Samples[[#This Row],[Au_final_gpt]]*Samples[[#This Row],[Width]]</f>
        <v>0</v>
      </c>
      <c r="U119" s="1"/>
      <c r="V119">
        <v>2.99</v>
      </c>
      <c r="W119">
        <v>0.35099999999999998</v>
      </c>
      <c r="X119">
        <v>2.35</v>
      </c>
      <c r="Y119">
        <v>46</v>
      </c>
      <c r="Z119">
        <v>178.8</v>
      </c>
      <c r="AA119">
        <v>262.5</v>
      </c>
      <c r="AB119">
        <v>523</v>
      </c>
      <c r="AC119">
        <v>7.1</v>
      </c>
      <c r="AD119">
        <v>15.6</v>
      </c>
      <c r="AE119">
        <v>583</v>
      </c>
      <c r="AF119">
        <v>3.17</v>
      </c>
      <c r="AG119">
        <v>53.3</v>
      </c>
      <c r="AH119">
        <v>4.7</v>
      </c>
      <c r="AI119">
        <v>10.199999999999999</v>
      </c>
      <c r="AJ119">
        <v>496</v>
      </c>
      <c r="AK119">
        <v>2.96</v>
      </c>
      <c r="AL119">
        <v>5.32</v>
      </c>
      <c r="AM119">
        <v>1.22</v>
      </c>
      <c r="AN119">
        <v>65</v>
      </c>
      <c r="AO119">
        <v>1.72</v>
      </c>
      <c r="AP119">
        <v>9.6000000000000002E-2</v>
      </c>
      <c r="AQ119">
        <v>26</v>
      </c>
      <c r="AR119">
        <v>23</v>
      </c>
      <c r="AS119">
        <v>0.73</v>
      </c>
      <c r="AT119">
        <v>967</v>
      </c>
      <c r="AU119">
        <v>0.32900000000000001</v>
      </c>
      <c r="AV119">
        <v>7.35</v>
      </c>
      <c r="AW119">
        <v>2.7189999999999999</v>
      </c>
      <c r="AX119">
        <v>3.63</v>
      </c>
      <c r="AY119">
        <v>6.3</v>
      </c>
      <c r="AZ119">
        <v>55</v>
      </c>
      <c r="BA119">
        <v>3</v>
      </c>
      <c r="BB119">
        <v>3</v>
      </c>
      <c r="BC119">
        <v>7.3</v>
      </c>
      <c r="BD119">
        <v>0.42</v>
      </c>
      <c r="BE119">
        <v>14.5</v>
      </c>
      <c r="BF119">
        <v>51.37</v>
      </c>
      <c r="BG119">
        <v>5.5</v>
      </c>
      <c r="BH119">
        <v>21.2</v>
      </c>
      <c r="BI119">
        <v>4</v>
      </c>
      <c r="BJ119">
        <v>1</v>
      </c>
      <c r="BK119">
        <v>3.4</v>
      </c>
      <c r="BL119">
        <v>0.4</v>
      </c>
      <c r="BM119">
        <v>2.7</v>
      </c>
      <c r="BN119">
        <v>0.5</v>
      </c>
      <c r="BO119">
        <v>1.4</v>
      </c>
      <c r="BP119">
        <v>0.2</v>
      </c>
      <c r="BQ119">
        <v>1.4</v>
      </c>
      <c r="BR119">
        <v>0.2</v>
      </c>
      <c r="BS119">
        <v>1.56</v>
      </c>
      <c r="BT119">
        <v>51.6</v>
      </c>
      <c r="BU119">
        <v>117</v>
      </c>
      <c r="BV119">
        <v>0.7</v>
      </c>
      <c r="BW119">
        <v>11.93</v>
      </c>
      <c r="BX119">
        <v>5.4</v>
      </c>
      <c r="BY119">
        <v>16.989999999999998</v>
      </c>
      <c r="BZ119">
        <v>0.08</v>
      </c>
      <c r="CA119" t="s">
        <v>739</v>
      </c>
      <c r="CB119" t="s">
        <v>750</v>
      </c>
      <c r="CC119">
        <v>0.27</v>
      </c>
      <c r="CD119">
        <v>1.24</v>
      </c>
      <c r="CE119"/>
      <c r="CF119"/>
    </row>
    <row r="120" spans="1:84" ht="15" x14ac:dyDescent="0.25">
      <c r="A120" s="1">
        <v>2367318</v>
      </c>
      <c r="B120" s="1" t="s">
        <v>173</v>
      </c>
      <c r="C120" s="1" t="s">
        <v>180</v>
      </c>
      <c r="D120" s="1">
        <v>110</v>
      </c>
      <c r="E120" s="1">
        <v>33.527999999999999</v>
      </c>
      <c r="F120" s="1">
        <v>115</v>
      </c>
      <c r="G120" s="1">
        <v>35.052</v>
      </c>
      <c r="H120" s="1">
        <f>Samples[[#This Row],[to_m]]-Samples[[#This Row],[from_m]]</f>
        <v>1.5240000000000009</v>
      </c>
      <c r="I120" s="1" t="s">
        <v>491</v>
      </c>
      <c r="J120" s="1" t="s">
        <v>181</v>
      </c>
      <c r="K120" s="1">
        <v>22</v>
      </c>
      <c r="L120" s="1" t="s">
        <v>483</v>
      </c>
      <c r="M120" s="1" t="s">
        <v>8</v>
      </c>
      <c r="N120" s="1" t="s">
        <v>8</v>
      </c>
      <c r="O120" s="1" t="s">
        <v>8</v>
      </c>
      <c r="P120" s="1" t="s">
        <v>8</v>
      </c>
      <c r="Q120" s="1" t="s">
        <v>758</v>
      </c>
      <c r="R120">
        <v>2367318</v>
      </c>
      <c r="S120" s="1"/>
      <c r="T120" s="1">
        <f>Samples[[#This Row],[Au_final_gpt]]*Samples[[#This Row],[Width]]</f>
        <v>0</v>
      </c>
      <c r="U120" s="1"/>
      <c r="V120">
        <v>3.35</v>
      </c>
      <c r="W120">
        <v>0.109</v>
      </c>
      <c r="X120">
        <v>4.2300000000000004</v>
      </c>
      <c r="Y120">
        <v>55.7</v>
      </c>
      <c r="Z120">
        <v>623.34</v>
      </c>
      <c r="AA120">
        <v>584.5</v>
      </c>
      <c r="AB120">
        <v>1225</v>
      </c>
      <c r="AC120">
        <v>8.6</v>
      </c>
      <c r="AD120">
        <v>15</v>
      </c>
      <c r="AE120">
        <v>342</v>
      </c>
      <c r="AF120">
        <v>2.98</v>
      </c>
      <c r="AG120">
        <v>57.1</v>
      </c>
      <c r="AH120">
        <v>5.0999999999999996</v>
      </c>
      <c r="AI120">
        <v>9.1</v>
      </c>
      <c r="AJ120">
        <v>533</v>
      </c>
      <c r="AK120">
        <v>16.649999999999999</v>
      </c>
      <c r="AL120">
        <v>8.3699999999999992</v>
      </c>
      <c r="AM120">
        <v>0.92</v>
      </c>
      <c r="AN120">
        <v>76</v>
      </c>
      <c r="AO120">
        <v>1.82</v>
      </c>
      <c r="AP120">
        <v>9.2999999999999999E-2</v>
      </c>
      <c r="AQ120">
        <v>28</v>
      </c>
      <c r="AR120">
        <v>30</v>
      </c>
      <c r="AS120">
        <v>0.91</v>
      </c>
      <c r="AT120">
        <v>359</v>
      </c>
      <c r="AU120">
        <v>0.34799999999999998</v>
      </c>
      <c r="AV120">
        <v>7.24</v>
      </c>
      <c r="AW120">
        <v>2.7410000000000001</v>
      </c>
      <c r="AX120">
        <v>3.27</v>
      </c>
      <c r="AY120">
        <v>5.7</v>
      </c>
      <c r="AZ120">
        <v>62.7</v>
      </c>
      <c r="BA120">
        <v>2.6</v>
      </c>
      <c r="BB120">
        <v>3</v>
      </c>
      <c r="BC120">
        <v>7.5</v>
      </c>
      <c r="BD120">
        <v>0.81</v>
      </c>
      <c r="BE120">
        <v>14.1</v>
      </c>
      <c r="BF120">
        <v>50.7</v>
      </c>
      <c r="BG120">
        <v>5.6</v>
      </c>
      <c r="BH120">
        <v>21.1</v>
      </c>
      <c r="BI120">
        <v>4</v>
      </c>
      <c r="BJ120">
        <v>1</v>
      </c>
      <c r="BK120">
        <v>3.3</v>
      </c>
      <c r="BL120">
        <v>0.4</v>
      </c>
      <c r="BM120">
        <v>2.6</v>
      </c>
      <c r="BN120">
        <v>0.5</v>
      </c>
      <c r="BO120">
        <v>1.4</v>
      </c>
      <c r="BP120">
        <v>0.2</v>
      </c>
      <c r="BQ120">
        <v>1.4</v>
      </c>
      <c r="BR120">
        <v>0.2</v>
      </c>
      <c r="BS120">
        <v>1.74</v>
      </c>
      <c r="BT120">
        <v>79.3</v>
      </c>
      <c r="BU120">
        <v>125.3</v>
      </c>
      <c r="BV120">
        <v>0.7</v>
      </c>
      <c r="BW120">
        <v>12.1</v>
      </c>
      <c r="BX120">
        <v>6.6</v>
      </c>
      <c r="BY120">
        <v>18.11</v>
      </c>
      <c r="BZ120">
        <v>0.06</v>
      </c>
      <c r="CA120" t="s">
        <v>739</v>
      </c>
      <c r="CB120" t="s">
        <v>750</v>
      </c>
      <c r="CC120">
        <v>0.25</v>
      </c>
      <c r="CD120">
        <v>1.58</v>
      </c>
      <c r="CE120"/>
      <c r="CF120"/>
    </row>
    <row r="121" spans="1:84" ht="15" x14ac:dyDescent="0.25">
      <c r="A121" s="1">
        <v>2367319</v>
      </c>
      <c r="B121" s="1" t="s">
        <v>173</v>
      </c>
      <c r="C121" s="1" t="s">
        <v>180</v>
      </c>
      <c r="D121" s="1">
        <v>115</v>
      </c>
      <c r="E121" s="1">
        <v>35.052</v>
      </c>
      <c r="F121" s="1">
        <v>120</v>
      </c>
      <c r="G121" s="1">
        <v>36.576000000000001</v>
      </c>
      <c r="H121" s="1">
        <f>Samples[[#This Row],[to_m]]-Samples[[#This Row],[from_m]]</f>
        <v>1.5240000000000009</v>
      </c>
      <c r="I121" s="1" t="s">
        <v>491</v>
      </c>
      <c r="J121" s="1" t="s">
        <v>181</v>
      </c>
      <c r="K121" s="1">
        <v>20</v>
      </c>
      <c r="L121" s="1" t="s">
        <v>483</v>
      </c>
      <c r="M121" s="1" t="s">
        <v>8</v>
      </c>
      <c r="N121" s="1" t="s">
        <v>8</v>
      </c>
      <c r="O121" s="1" t="s">
        <v>8</v>
      </c>
      <c r="P121" s="1" t="s">
        <v>8</v>
      </c>
      <c r="Q121" s="1" t="s">
        <v>758</v>
      </c>
      <c r="R121">
        <v>2367319</v>
      </c>
      <c r="S121" s="1"/>
      <c r="T121" s="1">
        <f>Samples[[#This Row],[Au_final_gpt]]*Samples[[#This Row],[Width]]</f>
        <v>0</v>
      </c>
      <c r="U121" s="1"/>
      <c r="V121">
        <v>1.71</v>
      </c>
      <c r="W121">
        <v>4.8000000000000001E-2</v>
      </c>
      <c r="X121">
        <v>2.0299999999999998</v>
      </c>
      <c r="Y121">
        <v>17.2</v>
      </c>
      <c r="Z121">
        <v>37.5</v>
      </c>
      <c r="AA121">
        <v>69.3</v>
      </c>
      <c r="AB121">
        <v>181</v>
      </c>
      <c r="AC121">
        <v>8.6</v>
      </c>
      <c r="AD121">
        <v>8.6999999999999993</v>
      </c>
      <c r="AE121">
        <v>398</v>
      </c>
      <c r="AF121">
        <v>2.98</v>
      </c>
      <c r="AG121">
        <v>24.5</v>
      </c>
      <c r="AH121">
        <v>4.7</v>
      </c>
      <c r="AI121">
        <v>8.9</v>
      </c>
      <c r="AJ121">
        <v>582</v>
      </c>
      <c r="AK121">
        <v>0.81</v>
      </c>
      <c r="AL121">
        <v>4.34</v>
      </c>
      <c r="AM121">
        <v>0.93</v>
      </c>
      <c r="AN121">
        <v>69</v>
      </c>
      <c r="AO121">
        <v>2.25</v>
      </c>
      <c r="AP121">
        <v>9.4E-2</v>
      </c>
      <c r="AQ121">
        <v>24</v>
      </c>
      <c r="AR121">
        <v>29</v>
      </c>
      <c r="AS121">
        <v>0.87</v>
      </c>
      <c r="AT121">
        <v>1226</v>
      </c>
      <c r="AU121">
        <v>0.33900000000000002</v>
      </c>
      <c r="AV121">
        <v>7.22</v>
      </c>
      <c r="AW121">
        <v>2.9319999999999999</v>
      </c>
      <c r="AX121">
        <v>3.35</v>
      </c>
      <c r="AY121">
        <v>6.3</v>
      </c>
      <c r="AZ121">
        <v>63.4</v>
      </c>
      <c r="BA121">
        <v>2.6</v>
      </c>
      <c r="BB121">
        <v>3</v>
      </c>
      <c r="BC121">
        <v>7.5</v>
      </c>
      <c r="BD121">
        <v>0.42</v>
      </c>
      <c r="BE121">
        <v>14.8</v>
      </c>
      <c r="BF121">
        <v>48.63</v>
      </c>
      <c r="BG121">
        <v>5.3</v>
      </c>
      <c r="BH121">
        <v>20.2</v>
      </c>
      <c r="BI121">
        <v>3.9</v>
      </c>
      <c r="BJ121">
        <v>0.9</v>
      </c>
      <c r="BK121">
        <v>3.3</v>
      </c>
      <c r="BL121">
        <v>0.4</v>
      </c>
      <c r="BM121">
        <v>2.7</v>
      </c>
      <c r="BN121">
        <v>0.5</v>
      </c>
      <c r="BO121">
        <v>1.5</v>
      </c>
      <c r="BP121">
        <v>0.2</v>
      </c>
      <c r="BQ121">
        <v>1.4</v>
      </c>
      <c r="BR121">
        <v>0.2</v>
      </c>
      <c r="BS121">
        <v>1.73</v>
      </c>
      <c r="BT121">
        <v>74.3</v>
      </c>
      <c r="BU121">
        <v>118.9</v>
      </c>
      <c r="BV121">
        <v>0.7</v>
      </c>
      <c r="BW121">
        <v>12.22</v>
      </c>
      <c r="BX121">
        <v>6</v>
      </c>
      <c r="BY121">
        <v>17.899999999999999</v>
      </c>
      <c r="BZ121">
        <v>0.06</v>
      </c>
      <c r="CA121" t="s">
        <v>739</v>
      </c>
      <c r="CB121" t="s">
        <v>750</v>
      </c>
      <c r="CC121">
        <v>0.15</v>
      </c>
      <c r="CD121">
        <v>1.0900000000000001</v>
      </c>
      <c r="CE121"/>
      <c r="CF121"/>
    </row>
    <row r="122" spans="1:84" ht="15" x14ac:dyDescent="0.25">
      <c r="A122" s="1">
        <v>2367320</v>
      </c>
      <c r="B122" s="1" t="s">
        <v>173</v>
      </c>
      <c r="C122" s="1" t="s">
        <v>180</v>
      </c>
      <c r="D122" s="1">
        <v>115</v>
      </c>
      <c r="E122" s="1">
        <v>35.052</v>
      </c>
      <c r="F122" s="1">
        <v>120</v>
      </c>
      <c r="G122" s="1">
        <v>36.576000000000001</v>
      </c>
      <c r="H122" s="1">
        <f>Samples[[#This Row],[to_m]]-Samples[[#This Row],[from_m]]</f>
        <v>1.5240000000000009</v>
      </c>
      <c r="I122" s="1" t="s">
        <v>491</v>
      </c>
      <c r="J122" s="1" t="s">
        <v>181</v>
      </c>
      <c r="K122" s="1">
        <v>20</v>
      </c>
      <c r="L122" s="1" t="s">
        <v>483</v>
      </c>
      <c r="M122" s="1" t="s">
        <v>440</v>
      </c>
      <c r="N122" s="1" t="s">
        <v>8</v>
      </c>
      <c r="O122" s="1" t="s">
        <v>8</v>
      </c>
      <c r="P122" s="1" t="s">
        <v>8</v>
      </c>
      <c r="Q122" s="1" t="s">
        <v>758</v>
      </c>
      <c r="R122">
        <v>2367320</v>
      </c>
      <c r="S122" s="1"/>
      <c r="T122" s="1">
        <f>Samples[[#This Row],[Au_final_gpt]]*Samples[[#This Row],[Width]]</f>
        <v>0</v>
      </c>
      <c r="U122" s="1"/>
      <c r="V122">
        <v>1.1599999999999999</v>
      </c>
      <c r="W122">
        <v>4.8000000000000001E-2</v>
      </c>
      <c r="X122">
        <v>1.84</v>
      </c>
      <c r="Y122">
        <v>16.5</v>
      </c>
      <c r="Z122">
        <v>37.54</v>
      </c>
      <c r="AA122">
        <v>69.900000000000006</v>
      </c>
      <c r="AB122">
        <v>200</v>
      </c>
      <c r="AC122">
        <v>7.8</v>
      </c>
      <c r="AD122">
        <v>8.1999999999999993</v>
      </c>
      <c r="AE122">
        <v>398</v>
      </c>
      <c r="AF122">
        <v>2.9</v>
      </c>
      <c r="AG122">
        <v>24.3</v>
      </c>
      <c r="AH122">
        <v>4.7</v>
      </c>
      <c r="AI122">
        <v>8.9</v>
      </c>
      <c r="AJ122">
        <v>568</v>
      </c>
      <c r="AK122">
        <v>0.93</v>
      </c>
      <c r="AL122">
        <v>4.0599999999999996</v>
      </c>
      <c r="AM122">
        <v>0.89</v>
      </c>
      <c r="AN122">
        <v>68</v>
      </c>
      <c r="AO122">
        <v>2.2000000000000002</v>
      </c>
      <c r="AP122">
        <v>9.5000000000000001E-2</v>
      </c>
      <c r="AQ122">
        <v>24.9</v>
      </c>
      <c r="AR122">
        <v>30</v>
      </c>
      <c r="AS122">
        <v>0.86</v>
      </c>
      <c r="AT122">
        <v>1366</v>
      </c>
      <c r="AU122">
        <v>0.34300000000000003</v>
      </c>
      <c r="AV122">
        <v>7.1</v>
      </c>
      <c r="AW122">
        <v>2.931</v>
      </c>
      <c r="AX122">
        <v>3.35</v>
      </c>
      <c r="AY122">
        <v>6.4</v>
      </c>
      <c r="AZ122">
        <v>60.7</v>
      </c>
      <c r="BA122">
        <v>2.6</v>
      </c>
      <c r="BB122">
        <v>3</v>
      </c>
      <c r="BC122">
        <v>7.6</v>
      </c>
      <c r="BD122">
        <v>0.39</v>
      </c>
      <c r="BE122">
        <v>14.8</v>
      </c>
      <c r="BF122">
        <v>48.36</v>
      </c>
      <c r="BG122">
        <v>5.4</v>
      </c>
      <c r="BH122">
        <v>20.399999999999999</v>
      </c>
      <c r="BI122">
        <v>3.9</v>
      </c>
      <c r="BJ122">
        <v>0.9</v>
      </c>
      <c r="BK122">
        <v>3.3</v>
      </c>
      <c r="BL122">
        <v>0.4</v>
      </c>
      <c r="BM122">
        <v>2.7</v>
      </c>
      <c r="BN122">
        <v>0.5</v>
      </c>
      <c r="BO122">
        <v>1.5</v>
      </c>
      <c r="BP122">
        <v>0.2</v>
      </c>
      <c r="BQ122">
        <v>1.4</v>
      </c>
      <c r="BR122">
        <v>0.2</v>
      </c>
      <c r="BS122">
        <v>1.69</v>
      </c>
      <c r="BT122">
        <v>72.5</v>
      </c>
      <c r="BU122">
        <v>117.8</v>
      </c>
      <c r="BV122">
        <v>0.7</v>
      </c>
      <c r="BW122">
        <v>12.2</v>
      </c>
      <c r="BX122">
        <v>6</v>
      </c>
      <c r="BY122">
        <v>17.91</v>
      </c>
      <c r="BZ122">
        <v>0.06</v>
      </c>
      <c r="CA122" t="s">
        <v>739</v>
      </c>
      <c r="CB122" t="s">
        <v>750</v>
      </c>
      <c r="CC122">
        <v>0.14000000000000001</v>
      </c>
      <c r="CD122">
        <v>1.06</v>
      </c>
      <c r="CE122"/>
      <c r="CF122"/>
    </row>
    <row r="123" spans="1:84" ht="15" x14ac:dyDescent="0.25">
      <c r="A123" s="1">
        <v>2367321</v>
      </c>
      <c r="B123" s="1" t="s">
        <v>173</v>
      </c>
      <c r="C123" s="1" t="s">
        <v>180</v>
      </c>
      <c r="D123" s="1">
        <v>120</v>
      </c>
      <c r="E123" s="1">
        <v>36.576000000000001</v>
      </c>
      <c r="F123" s="1">
        <v>125</v>
      </c>
      <c r="G123" s="1">
        <v>38.1</v>
      </c>
      <c r="H123" s="1">
        <f>Samples[[#This Row],[to_m]]-Samples[[#This Row],[from_m]]</f>
        <v>1.5240000000000009</v>
      </c>
      <c r="I123" s="1" t="s">
        <v>491</v>
      </c>
      <c r="J123" s="1" t="s">
        <v>181</v>
      </c>
      <c r="K123" s="1">
        <v>20</v>
      </c>
      <c r="L123" s="1" t="s">
        <v>483</v>
      </c>
      <c r="M123" s="1" t="s">
        <v>8</v>
      </c>
      <c r="N123" s="1" t="s">
        <v>8</v>
      </c>
      <c r="O123" s="1" t="s">
        <v>8</v>
      </c>
      <c r="P123" s="1" t="s">
        <v>8</v>
      </c>
      <c r="Q123" s="1" t="s">
        <v>758</v>
      </c>
      <c r="R123">
        <v>2367321</v>
      </c>
      <c r="S123" s="1"/>
      <c r="T123" s="1">
        <f>Samples[[#This Row],[Au_final_gpt]]*Samples[[#This Row],[Width]]</f>
        <v>0</v>
      </c>
      <c r="U123" s="1"/>
      <c r="V123">
        <v>3.56</v>
      </c>
      <c r="W123">
        <v>4.3999999999999997E-2</v>
      </c>
      <c r="X123">
        <v>10.75</v>
      </c>
      <c r="Y123">
        <v>23.5</v>
      </c>
      <c r="Z123">
        <v>45.59</v>
      </c>
      <c r="AA123">
        <v>51.1</v>
      </c>
      <c r="AB123">
        <v>237</v>
      </c>
      <c r="AC123">
        <v>7.4</v>
      </c>
      <c r="AD123">
        <v>6.3</v>
      </c>
      <c r="AE123">
        <v>452</v>
      </c>
      <c r="AF123">
        <v>3.03</v>
      </c>
      <c r="AG123">
        <v>15.4</v>
      </c>
      <c r="AH123">
        <v>4.3</v>
      </c>
      <c r="AI123">
        <v>9.5</v>
      </c>
      <c r="AJ123">
        <v>530</v>
      </c>
      <c r="AK123">
        <v>0.55000000000000004</v>
      </c>
      <c r="AL123">
        <v>1.97</v>
      </c>
      <c r="AM123">
        <v>1.05</v>
      </c>
      <c r="AN123">
        <v>68</v>
      </c>
      <c r="AO123">
        <v>2.4300000000000002</v>
      </c>
      <c r="AP123">
        <v>8.7999999999999995E-2</v>
      </c>
      <c r="AQ123">
        <v>27</v>
      </c>
      <c r="AR123">
        <v>25</v>
      </c>
      <c r="AS123">
        <v>0.76</v>
      </c>
      <c r="AT123">
        <v>1006</v>
      </c>
      <c r="AU123">
        <v>0.313</v>
      </c>
      <c r="AV123">
        <v>6.89</v>
      </c>
      <c r="AW123">
        <v>2.9689999999999999</v>
      </c>
      <c r="AX123">
        <v>3.51</v>
      </c>
      <c r="AY123">
        <v>7.6</v>
      </c>
      <c r="AZ123">
        <v>55.5</v>
      </c>
      <c r="BA123">
        <v>2.7</v>
      </c>
      <c r="BB123">
        <v>3</v>
      </c>
      <c r="BC123">
        <v>6.7</v>
      </c>
      <c r="BD123">
        <v>0.4</v>
      </c>
      <c r="BE123">
        <v>13.4</v>
      </c>
      <c r="BF123">
        <v>51.03</v>
      </c>
      <c r="BG123">
        <v>5.4</v>
      </c>
      <c r="BH123">
        <v>20.8</v>
      </c>
      <c r="BI123">
        <v>3.8</v>
      </c>
      <c r="BJ123">
        <v>1</v>
      </c>
      <c r="BK123">
        <v>3.2</v>
      </c>
      <c r="BL123">
        <v>0.4</v>
      </c>
      <c r="BM123">
        <v>2.6</v>
      </c>
      <c r="BN123">
        <v>0.5</v>
      </c>
      <c r="BO123">
        <v>1.4</v>
      </c>
      <c r="BP123">
        <v>0.2</v>
      </c>
      <c r="BQ123">
        <v>1.3</v>
      </c>
      <c r="BR123">
        <v>0.2</v>
      </c>
      <c r="BS123">
        <v>1.57</v>
      </c>
      <c r="BT123">
        <v>50.9</v>
      </c>
      <c r="BU123">
        <v>109</v>
      </c>
      <c r="BV123">
        <v>0.7</v>
      </c>
      <c r="BW123">
        <v>11.85</v>
      </c>
      <c r="BX123">
        <v>3.2</v>
      </c>
      <c r="BY123">
        <v>16.91</v>
      </c>
      <c r="BZ123">
        <v>0.09</v>
      </c>
      <c r="CA123" t="s">
        <v>739</v>
      </c>
      <c r="CB123" t="s">
        <v>750</v>
      </c>
      <c r="CC123">
        <v>0.13</v>
      </c>
      <c r="CD123">
        <v>1.07</v>
      </c>
      <c r="CE123"/>
      <c r="CF123"/>
    </row>
    <row r="124" spans="1:84" ht="15" x14ac:dyDescent="0.25">
      <c r="A124" s="1">
        <v>2367322</v>
      </c>
      <c r="B124" s="1" t="s">
        <v>173</v>
      </c>
      <c r="C124" s="1" t="s">
        <v>180</v>
      </c>
      <c r="D124" s="1">
        <v>125</v>
      </c>
      <c r="E124" s="1">
        <v>38.1</v>
      </c>
      <c r="F124" s="1">
        <v>130</v>
      </c>
      <c r="G124" s="1">
        <v>39.624000000000002</v>
      </c>
      <c r="H124" s="1">
        <f>Samples[[#This Row],[to_m]]-Samples[[#This Row],[from_m]]</f>
        <v>1.5240000000000009</v>
      </c>
      <c r="I124" s="1" t="s">
        <v>491</v>
      </c>
      <c r="J124" s="1" t="s">
        <v>181</v>
      </c>
      <c r="K124" s="1">
        <v>22</v>
      </c>
      <c r="L124" s="1" t="s">
        <v>483</v>
      </c>
      <c r="M124" s="1" t="s">
        <v>8</v>
      </c>
      <c r="N124" s="1" t="s">
        <v>8</v>
      </c>
      <c r="O124" s="1" t="s">
        <v>8</v>
      </c>
      <c r="P124" s="1" t="s">
        <v>8</v>
      </c>
      <c r="Q124" s="1" t="s">
        <v>758</v>
      </c>
      <c r="R124">
        <v>2367322</v>
      </c>
      <c r="S124" s="1"/>
      <c r="T124" s="1">
        <f>Samples[[#This Row],[Au_final_gpt]]*Samples[[#This Row],[Width]]</f>
        <v>0</v>
      </c>
      <c r="U124" s="1"/>
      <c r="V124">
        <v>2.82</v>
      </c>
      <c r="W124">
        <v>3.7999999999999999E-2</v>
      </c>
      <c r="X124">
        <v>5.79</v>
      </c>
      <c r="Y124">
        <v>57.4</v>
      </c>
      <c r="Z124">
        <v>136.69999999999999</v>
      </c>
      <c r="AA124">
        <v>135.30000000000001</v>
      </c>
      <c r="AB124">
        <v>470</v>
      </c>
      <c r="AC124">
        <v>8.6999999999999993</v>
      </c>
      <c r="AD124">
        <v>10.3</v>
      </c>
      <c r="AE124">
        <v>441</v>
      </c>
      <c r="AF124">
        <v>3.01</v>
      </c>
      <c r="AG124">
        <v>22.1</v>
      </c>
      <c r="AH124">
        <v>4.4000000000000004</v>
      </c>
      <c r="AI124">
        <v>9.6999999999999993</v>
      </c>
      <c r="AJ124">
        <v>523</v>
      </c>
      <c r="AK124">
        <v>1.74</v>
      </c>
      <c r="AL124">
        <v>2.6</v>
      </c>
      <c r="AM124">
        <v>1.21</v>
      </c>
      <c r="AN124">
        <v>59</v>
      </c>
      <c r="AO124">
        <v>2.2999999999999998</v>
      </c>
      <c r="AP124">
        <v>8.7999999999999995E-2</v>
      </c>
      <c r="AQ124">
        <v>31.3</v>
      </c>
      <c r="AR124">
        <v>24</v>
      </c>
      <c r="AS124">
        <v>0.83</v>
      </c>
      <c r="AT124">
        <v>264</v>
      </c>
      <c r="AU124">
        <v>0.31</v>
      </c>
      <c r="AV124">
        <v>7.12</v>
      </c>
      <c r="AW124">
        <v>3.0449999999999999</v>
      </c>
      <c r="AX124">
        <v>3.39</v>
      </c>
      <c r="AY124">
        <v>9.1</v>
      </c>
      <c r="AZ124">
        <v>54.1</v>
      </c>
      <c r="BA124">
        <v>2.7</v>
      </c>
      <c r="BB124">
        <v>3</v>
      </c>
      <c r="BC124">
        <v>6.7</v>
      </c>
      <c r="BD124">
        <v>0.85</v>
      </c>
      <c r="BE124">
        <v>14.1</v>
      </c>
      <c r="BF124">
        <v>56.98</v>
      </c>
      <c r="BG124">
        <v>6</v>
      </c>
      <c r="BH124">
        <v>22.6</v>
      </c>
      <c r="BI124">
        <v>4.2</v>
      </c>
      <c r="BJ124">
        <v>1.1000000000000001</v>
      </c>
      <c r="BK124">
        <v>3.4</v>
      </c>
      <c r="BL124">
        <v>0.4</v>
      </c>
      <c r="BM124">
        <v>2.7</v>
      </c>
      <c r="BN124">
        <v>0.5</v>
      </c>
      <c r="BO124">
        <v>1.4</v>
      </c>
      <c r="BP124">
        <v>0.2</v>
      </c>
      <c r="BQ124">
        <v>1.3</v>
      </c>
      <c r="BR124">
        <v>0.2</v>
      </c>
      <c r="BS124">
        <v>1.57</v>
      </c>
      <c r="BT124">
        <v>46</v>
      </c>
      <c r="BU124">
        <v>107.1</v>
      </c>
      <c r="BV124">
        <v>0.7</v>
      </c>
      <c r="BW124">
        <v>11.94</v>
      </c>
      <c r="BX124">
        <v>2.7</v>
      </c>
      <c r="BY124">
        <v>16.22</v>
      </c>
      <c r="BZ124">
        <v>0.11</v>
      </c>
      <c r="CA124" t="s">
        <v>739</v>
      </c>
      <c r="CB124">
        <v>0.5</v>
      </c>
      <c r="CC124">
        <v>0.23</v>
      </c>
      <c r="CD124">
        <v>1.06</v>
      </c>
      <c r="CE124"/>
      <c r="CF124"/>
    </row>
    <row r="125" spans="1:84" ht="15" x14ac:dyDescent="0.25">
      <c r="A125" s="1">
        <v>2367323</v>
      </c>
      <c r="B125" s="1" t="s">
        <v>173</v>
      </c>
      <c r="C125" s="1" t="s">
        <v>180</v>
      </c>
      <c r="D125" s="1">
        <v>130</v>
      </c>
      <c r="E125" s="1">
        <v>39.624000000000002</v>
      </c>
      <c r="F125" s="1">
        <v>135</v>
      </c>
      <c r="G125" s="1">
        <v>41.148000000000003</v>
      </c>
      <c r="H125" s="1">
        <f>Samples[[#This Row],[to_m]]-Samples[[#This Row],[from_m]]</f>
        <v>1.5240000000000009</v>
      </c>
      <c r="I125" s="1" t="s">
        <v>491</v>
      </c>
      <c r="J125" s="1" t="s">
        <v>181</v>
      </c>
      <c r="K125" s="1">
        <v>22</v>
      </c>
      <c r="L125" s="1" t="s">
        <v>483</v>
      </c>
      <c r="M125" s="1" t="s">
        <v>8</v>
      </c>
      <c r="N125" s="1" t="s">
        <v>8</v>
      </c>
      <c r="O125" s="1" t="s">
        <v>8</v>
      </c>
      <c r="P125" s="1" t="s">
        <v>8</v>
      </c>
      <c r="Q125" s="1" t="s">
        <v>758</v>
      </c>
      <c r="R125">
        <v>2367323</v>
      </c>
      <c r="S125" s="1"/>
      <c r="T125" s="1">
        <f>Samples[[#This Row],[Au_final_gpt]]*Samples[[#This Row],[Width]]</f>
        <v>0</v>
      </c>
      <c r="U125" s="1"/>
      <c r="V125">
        <v>2.69</v>
      </c>
      <c r="W125">
        <v>2.9000000000000001E-2</v>
      </c>
      <c r="X125">
        <v>4.4000000000000004</v>
      </c>
      <c r="Y125">
        <v>31.2</v>
      </c>
      <c r="Z125">
        <v>69.150000000000006</v>
      </c>
      <c r="AA125">
        <v>64.900000000000006</v>
      </c>
      <c r="AB125">
        <v>310</v>
      </c>
      <c r="AC125">
        <v>7.2</v>
      </c>
      <c r="AD125">
        <v>6.4</v>
      </c>
      <c r="AE125">
        <v>409</v>
      </c>
      <c r="AF125">
        <v>2.37</v>
      </c>
      <c r="AG125">
        <v>15.8</v>
      </c>
      <c r="AH125">
        <v>3.8</v>
      </c>
      <c r="AI125">
        <v>9.9</v>
      </c>
      <c r="AJ125">
        <v>557</v>
      </c>
      <c r="AK125">
        <v>0.68</v>
      </c>
      <c r="AL125">
        <v>1.97</v>
      </c>
      <c r="AM125">
        <v>0.99</v>
      </c>
      <c r="AN125">
        <v>64</v>
      </c>
      <c r="AO125">
        <v>2.09</v>
      </c>
      <c r="AP125">
        <v>9.4E-2</v>
      </c>
      <c r="AQ125">
        <v>32.299999999999997</v>
      </c>
      <c r="AR125">
        <v>24</v>
      </c>
      <c r="AS125">
        <v>0.87</v>
      </c>
      <c r="AT125">
        <v>1196</v>
      </c>
      <c r="AU125">
        <v>0.312</v>
      </c>
      <c r="AV125">
        <v>6.95</v>
      </c>
      <c r="AW125">
        <v>3.12</v>
      </c>
      <c r="AX125">
        <v>3.55</v>
      </c>
      <c r="AY125">
        <v>8.4</v>
      </c>
      <c r="AZ125">
        <v>56.9</v>
      </c>
      <c r="BA125">
        <v>2.6</v>
      </c>
      <c r="BB125">
        <v>3</v>
      </c>
      <c r="BC125">
        <v>6.7</v>
      </c>
      <c r="BD125">
        <v>0.38</v>
      </c>
      <c r="BE125">
        <v>13.5</v>
      </c>
      <c r="BF125">
        <v>57.74</v>
      </c>
      <c r="BG125">
        <v>5.8</v>
      </c>
      <c r="BH125">
        <v>21.1</v>
      </c>
      <c r="BI125">
        <v>3.8</v>
      </c>
      <c r="BJ125">
        <v>0.9</v>
      </c>
      <c r="BK125">
        <v>3.2</v>
      </c>
      <c r="BL125">
        <v>0.4</v>
      </c>
      <c r="BM125">
        <v>2.5</v>
      </c>
      <c r="BN125">
        <v>0.5</v>
      </c>
      <c r="BO125">
        <v>1.3</v>
      </c>
      <c r="BP125">
        <v>0.2</v>
      </c>
      <c r="BQ125">
        <v>1.3</v>
      </c>
      <c r="BR125">
        <v>0.2</v>
      </c>
      <c r="BS125">
        <v>1.62</v>
      </c>
      <c r="BT125">
        <v>53.5</v>
      </c>
      <c r="BU125">
        <v>111.1</v>
      </c>
      <c r="BV125">
        <v>0.7</v>
      </c>
      <c r="BW125">
        <v>12.54</v>
      </c>
      <c r="BX125">
        <v>3</v>
      </c>
      <c r="BY125">
        <v>16.920000000000002</v>
      </c>
      <c r="BZ125">
        <v>0.09</v>
      </c>
      <c r="CA125" t="s">
        <v>739</v>
      </c>
      <c r="CB125">
        <v>0.4</v>
      </c>
      <c r="CC125">
        <v>0.13</v>
      </c>
      <c r="CD125">
        <v>1.03</v>
      </c>
      <c r="CE125"/>
      <c r="CF125"/>
    </row>
    <row r="126" spans="1:84" ht="15" x14ac:dyDescent="0.25">
      <c r="A126" s="1">
        <v>2367324</v>
      </c>
      <c r="B126" s="1" t="s">
        <v>173</v>
      </c>
      <c r="C126" s="1" t="s">
        <v>180</v>
      </c>
      <c r="D126" s="1">
        <v>135</v>
      </c>
      <c r="E126" s="1">
        <v>41.148000000000003</v>
      </c>
      <c r="F126" s="1">
        <v>140</v>
      </c>
      <c r="G126" s="1">
        <v>42.671999999999997</v>
      </c>
      <c r="H126" s="1">
        <f>Samples[[#This Row],[to_m]]-Samples[[#This Row],[from_m]]</f>
        <v>1.5239999999999938</v>
      </c>
      <c r="I126" s="1" t="s">
        <v>491</v>
      </c>
      <c r="J126" s="1" t="s">
        <v>181</v>
      </c>
      <c r="K126" s="1">
        <v>22</v>
      </c>
      <c r="L126" s="1" t="s">
        <v>483</v>
      </c>
      <c r="M126" s="1" t="s">
        <v>8</v>
      </c>
      <c r="N126" s="1" t="s">
        <v>8</v>
      </c>
      <c r="O126" s="1" t="s">
        <v>8</v>
      </c>
      <c r="P126" s="1" t="s">
        <v>8</v>
      </c>
      <c r="Q126" s="1" t="s">
        <v>758</v>
      </c>
      <c r="R126">
        <v>2367324</v>
      </c>
      <c r="S126" s="1"/>
      <c r="T126" s="1">
        <f>Samples[[#This Row],[Au_final_gpt]]*Samples[[#This Row],[Width]]</f>
        <v>0</v>
      </c>
      <c r="U126" s="1"/>
      <c r="V126">
        <v>2.91</v>
      </c>
      <c r="W126">
        <v>2.3E-2</v>
      </c>
      <c r="X126">
        <v>3.97</v>
      </c>
      <c r="Y126">
        <v>16.899999999999999</v>
      </c>
      <c r="Z126">
        <v>58.65</v>
      </c>
      <c r="AA126">
        <v>60.7</v>
      </c>
      <c r="AB126">
        <v>340</v>
      </c>
      <c r="AC126">
        <v>8.3000000000000007</v>
      </c>
      <c r="AD126">
        <v>4.5999999999999996</v>
      </c>
      <c r="AE126">
        <v>473</v>
      </c>
      <c r="AF126">
        <v>3.04</v>
      </c>
      <c r="AG126">
        <v>15.1</v>
      </c>
      <c r="AH126">
        <v>4</v>
      </c>
      <c r="AI126">
        <v>10.6</v>
      </c>
      <c r="AJ126">
        <v>550</v>
      </c>
      <c r="AK126">
        <v>1.04</v>
      </c>
      <c r="AL126">
        <v>1.96</v>
      </c>
      <c r="AM126">
        <v>1.08</v>
      </c>
      <c r="AN126">
        <v>71</v>
      </c>
      <c r="AO126">
        <v>2.09</v>
      </c>
      <c r="AP126">
        <v>9.5000000000000001E-2</v>
      </c>
      <c r="AQ126">
        <v>39.9</v>
      </c>
      <c r="AR126">
        <v>24</v>
      </c>
      <c r="AS126">
        <v>0.88</v>
      </c>
      <c r="AT126">
        <v>1833</v>
      </c>
      <c r="AU126">
        <v>0.314</v>
      </c>
      <c r="AV126">
        <v>7.23</v>
      </c>
      <c r="AW126">
        <v>3.1070000000000002</v>
      </c>
      <c r="AX126">
        <v>3.48</v>
      </c>
      <c r="AY126">
        <v>8.3000000000000007</v>
      </c>
      <c r="AZ126">
        <v>57.1</v>
      </c>
      <c r="BA126">
        <v>2.6</v>
      </c>
      <c r="BB126">
        <v>3</v>
      </c>
      <c r="BC126">
        <v>6.8</v>
      </c>
      <c r="BD126">
        <v>0.15</v>
      </c>
      <c r="BE126">
        <v>14</v>
      </c>
      <c r="BF126">
        <v>66.88</v>
      </c>
      <c r="BG126">
        <v>6.6</v>
      </c>
      <c r="BH126">
        <v>23.8</v>
      </c>
      <c r="BI126">
        <v>4.2</v>
      </c>
      <c r="BJ126">
        <v>1</v>
      </c>
      <c r="BK126">
        <v>3.5</v>
      </c>
      <c r="BL126">
        <v>0.4</v>
      </c>
      <c r="BM126">
        <v>2.7</v>
      </c>
      <c r="BN126">
        <v>0.5</v>
      </c>
      <c r="BO126">
        <v>1.4</v>
      </c>
      <c r="BP126">
        <v>0.2</v>
      </c>
      <c r="BQ126">
        <v>1.4</v>
      </c>
      <c r="BR126">
        <v>0.2</v>
      </c>
      <c r="BS126">
        <v>1.73</v>
      </c>
      <c r="BT126">
        <v>51.3</v>
      </c>
      <c r="BU126">
        <v>107</v>
      </c>
      <c r="BV126">
        <v>0.7</v>
      </c>
      <c r="BW126">
        <v>12.1</v>
      </c>
      <c r="BX126">
        <v>3.1</v>
      </c>
      <c r="BY126">
        <v>17.71</v>
      </c>
      <c r="BZ126">
        <v>0.11</v>
      </c>
      <c r="CA126" t="s">
        <v>739</v>
      </c>
      <c r="CB126" t="s">
        <v>750</v>
      </c>
      <c r="CC126">
        <v>0.1</v>
      </c>
      <c r="CD126">
        <v>1.07</v>
      </c>
      <c r="CE126"/>
      <c r="CF126"/>
    </row>
    <row r="127" spans="1:84" ht="15" x14ac:dyDescent="0.25">
      <c r="A127" s="1">
        <v>2367325</v>
      </c>
      <c r="B127" s="1" t="s">
        <v>173</v>
      </c>
      <c r="C127" s="1" t="s">
        <v>180</v>
      </c>
      <c r="D127" s="1">
        <v>140</v>
      </c>
      <c r="E127" s="1">
        <v>42.671999999999997</v>
      </c>
      <c r="F127" s="1">
        <v>145</v>
      </c>
      <c r="G127" s="1">
        <v>44.195999999999998</v>
      </c>
      <c r="H127" s="1">
        <f>Samples[[#This Row],[to_m]]-Samples[[#This Row],[from_m]]</f>
        <v>1.5240000000000009</v>
      </c>
      <c r="I127" s="1" t="s">
        <v>491</v>
      </c>
      <c r="J127" s="1" t="s">
        <v>181</v>
      </c>
      <c r="K127" s="1">
        <v>22</v>
      </c>
      <c r="L127" s="1" t="s">
        <v>483</v>
      </c>
      <c r="M127" s="1" t="s">
        <v>8</v>
      </c>
      <c r="N127" s="1" t="s">
        <v>8</v>
      </c>
      <c r="O127" s="1" t="s">
        <v>8</v>
      </c>
      <c r="P127" s="1" t="s">
        <v>8</v>
      </c>
      <c r="Q127" s="1" t="s">
        <v>758</v>
      </c>
      <c r="R127">
        <v>2367325</v>
      </c>
      <c r="S127" s="1"/>
      <c r="T127" s="1">
        <f>Samples[[#This Row],[Au_final_gpt]]*Samples[[#This Row],[Width]]</f>
        <v>0</v>
      </c>
      <c r="U127" s="1"/>
      <c r="V127">
        <v>3.73</v>
      </c>
      <c r="W127">
        <v>2.5000000000000001E-2</v>
      </c>
      <c r="X127">
        <v>2.33</v>
      </c>
      <c r="Y127">
        <v>42</v>
      </c>
      <c r="Z127">
        <v>24.37</v>
      </c>
      <c r="AA127">
        <v>44.8</v>
      </c>
      <c r="AB127">
        <v>219</v>
      </c>
      <c r="AC127">
        <v>11.2</v>
      </c>
      <c r="AD127">
        <v>6.4</v>
      </c>
      <c r="AE127">
        <v>519</v>
      </c>
      <c r="AF127">
        <v>2.93</v>
      </c>
      <c r="AG127">
        <v>16.2</v>
      </c>
      <c r="AH127">
        <v>3.9</v>
      </c>
      <c r="AI127">
        <v>9.3000000000000007</v>
      </c>
      <c r="AJ127">
        <v>552</v>
      </c>
      <c r="AK127">
        <v>0.53</v>
      </c>
      <c r="AL127">
        <v>3</v>
      </c>
      <c r="AM127">
        <v>1</v>
      </c>
      <c r="AN127">
        <v>66</v>
      </c>
      <c r="AO127">
        <v>2.17</v>
      </c>
      <c r="AP127">
        <v>9.1999999999999998E-2</v>
      </c>
      <c r="AQ127">
        <v>35.799999999999997</v>
      </c>
      <c r="AR127">
        <v>29</v>
      </c>
      <c r="AS127">
        <v>0.79</v>
      </c>
      <c r="AT127">
        <v>1653</v>
      </c>
      <c r="AU127">
        <v>0.316</v>
      </c>
      <c r="AV127">
        <v>7.08</v>
      </c>
      <c r="AW127">
        <v>2.8540000000000001</v>
      </c>
      <c r="AX127">
        <v>3.07</v>
      </c>
      <c r="AY127">
        <v>9.5</v>
      </c>
      <c r="AZ127">
        <v>55.3</v>
      </c>
      <c r="BA127">
        <v>2.8</v>
      </c>
      <c r="BB127">
        <v>3</v>
      </c>
      <c r="BC127">
        <v>7.1</v>
      </c>
      <c r="BD127">
        <v>0.05</v>
      </c>
      <c r="BE127">
        <v>13.5</v>
      </c>
      <c r="BF127">
        <v>62.41</v>
      </c>
      <c r="BG127">
        <v>6.1</v>
      </c>
      <c r="BH127">
        <v>21.7</v>
      </c>
      <c r="BI127">
        <v>3.9</v>
      </c>
      <c r="BJ127">
        <v>0.9</v>
      </c>
      <c r="BK127">
        <v>3.2</v>
      </c>
      <c r="BL127">
        <v>0.4</v>
      </c>
      <c r="BM127">
        <v>2.5</v>
      </c>
      <c r="BN127">
        <v>0.5</v>
      </c>
      <c r="BO127">
        <v>1.3</v>
      </c>
      <c r="BP127">
        <v>0.2</v>
      </c>
      <c r="BQ127">
        <v>1.3</v>
      </c>
      <c r="BR127">
        <v>0.2</v>
      </c>
      <c r="BS127">
        <v>1.58</v>
      </c>
      <c r="BT127">
        <v>38.5</v>
      </c>
      <c r="BU127">
        <v>96.5</v>
      </c>
      <c r="BV127">
        <v>0.7</v>
      </c>
      <c r="BW127">
        <v>12.05</v>
      </c>
      <c r="BX127">
        <v>5.3</v>
      </c>
      <c r="BY127">
        <v>17.170000000000002</v>
      </c>
      <c r="BZ127">
        <v>0.14000000000000001</v>
      </c>
      <c r="CA127" t="s">
        <v>739</v>
      </c>
      <c r="CB127" t="s">
        <v>750</v>
      </c>
      <c r="CC127">
        <v>0.15</v>
      </c>
      <c r="CD127">
        <v>1.1200000000000001</v>
      </c>
      <c r="CE127"/>
      <c r="CF127"/>
    </row>
    <row r="128" spans="1:84" ht="15" x14ac:dyDescent="0.25">
      <c r="A128" s="1">
        <v>2367326</v>
      </c>
      <c r="B128" s="1" t="s">
        <v>173</v>
      </c>
      <c r="C128" s="1" t="s">
        <v>180</v>
      </c>
      <c r="D128" s="1">
        <v>145</v>
      </c>
      <c r="E128" s="1">
        <v>44.195999999999998</v>
      </c>
      <c r="F128" s="1">
        <v>150</v>
      </c>
      <c r="G128" s="1">
        <v>45.72</v>
      </c>
      <c r="H128" s="1">
        <f>Samples[[#This Row],[to_m]]-Samples[[#This Row],[from_m]]</f>
        <v>1.5240000000000009</v>
      </c>
      <c r="I128" s="1" t="s">
        <v>491</v>
      </c>
      <c r="J128" s="1" t="s">
        <v>181</v>
      </c>
      <c r="K128" s="1">
        <v>22</v>
      </c>
      <c r="L128" s="1" t="s">
        <v>483</v>
      </c>
      <c r="M128" s="1" t="s">
        <v>8</v>
      </c>
      <c r="N128" s="1" t="s">
        <v>8</v>
      </c>
      <c r="O128" s="1" t="s">
        <v>8</v>
      </c>
      <c r="P128" s="1" t="s">
        <v>8</v>
      </c>
      <c r="Q128" s="1" t="s">
        <v>758</v>
      </c>
      <c r="R128">
        <v>2367326</v>
      </c>
      <c r="S128" s="1"/>
      <c r="T128" s="1">
        <f>Samples[[#This Row],[Au_final_gpt]]*Samples[[#This Row],[Width]]</f>
        <v>0</v>
      </c>
      <c r="U128" s="1"/>
      <c r="V128">
        <v>2.86</v>
      </c>
      <c r="W128">
        <v>0.02</v>
      </c>
      <c r="X128">
        <v>4.08</v>
      </c>
      <c r="Y128">
        <v>13.9</v>
      </c>
      <c r="Z128">
        <v>28.13</v>
      </c>
      <c r="AA128">
        <v>72.400000000000006</v>
      </c>
      <c r="AB128">
        <v>265</v>
      </c>
      <c r="AC128">
        <v>7</v>
      </c>
      <c r="AD128">
        <v>3.5</v>
      </c>
      <c r="AE128">
        <v>492</v>
      </c>
      <c r="AF128">
        <v>3</v>
      </c>
      <c r="AG128">
        <v>14.6</v>
      </c>
      <c r="AH128">
        <v>3.9</v>
      </c>
      <c r="AI128">
        <v>10</v>
      </c>
      <c r="AJ128">
        <v>573</v>
      </c>
      <c r="AK128">
        <v>0.61</v>
      </c>
      <c r="AL128">
        <v>2.42</v>
      </c>
      <c r="AM128">
        <v>1.1499999999999999</v>
      </c>
      <c r="AN128">
        <v>68</v>
      </c>
      <c r="AO128">
        <v>2.54</v>
      </c>
      <c r="AP128">
        <v>9.4E-2</v>
      </c>
      <c r="AQ128">
        <v>37.799999999999997</v>
      </c>
      <c r="AR128">
        <v>25</v>
      </c>
      <c r="AS128">
        <v>0.86</v>
      </c>
      <c r="AT128">
        <v>1749</v>
      </c>
      <c r="AU128">
        <v>0.31</v>
      </c>
      <c r="AV128">
        <v>7.36</v>
      </c>
      <c r="AW128">
        <v>3.109</v>
      </c>
      <c r="AX128">
        <v>3.57</v>
      </c>
      <c r="AY128">
        <v>7.6</v>
      </c>
      <c r="AZ128">
        <v>57.7</v>
      </c>
      <c r="BA128">
        <v>2.7</v>
      </c>
      <c r="BB128">
        <v>3</v>
      </c>
      <c r="BC128">
        <v>7.1</v>
      </c>
      <c r="BD128">
        <v>0.11</v>
      </c>
      <c r="BE128">
        <v>14.1</v>
      </c>
      <c r="BF128">
        <v>63.06</v>
      </c>
      <c r="BG128">
        <v>6.2</v>
      </c>
      <c r="BH128">
        <v>22.5</v>
      </c>
      <c r="BI128">
        <v>3.9</v>
      </c>
      <c r="BJ128">
        <v>0.9</v>
      </c>
      <c r="BK128">
        <v>3.2</v>
      </c>
      <c r="BL128">
        <v>0.4</v>
      </c>
      <c r="BM128">
        <v>2.5</v>
      </c>
      <c r="BN128">
        <v>0.5</v>
      </c>
      <c r="BO128">
        <v>1.4</v>
      </c>
      <c r="BP128">
        <v>0.2</v>
      </c>
      <c r="BQ128">
        <v>1.3</v>
      </c>
      <c r="BR128">
        <v>0.2</v>
      </c>
      <c r="BS128">
        <v>1.63</v>
      </c>
      <c r="BT128">
        <v>52.8</v>
      </c>
      <c r="BU128">
        <v>106.2</v>
      </c>
      <c r="BV128">
        <v>0.7</v>
      </c>
      <c r="BW128">
        <v>12.39</v>
      </c>
      <c r="BX128">
        <v>2.2999999999999998</v>
      </c>
      <c r="BY128">
        <v>17.87</v>
      </c>
      <c r="BZ128">
        <v>0.13</v>
      </c>
      <c r="CA128" t="s">
        <v>739</v>
      </c>
      <c r="CB128" t="s">
        <v>750</v>
      </c>
      <c r="CC128">
        <v>0.06</v>
      </c>
      <c r="CD128">
        <v>1.08</v>
      </c>
      <c r="CE128"/>
      <c r="CF128"/>
    </row>
    <row r="129" spans="1:84" ht="15" x14ac:dyDescent="0.25">
      <c r="A129" s="1">
        <v>2367327</v>
      </c>
      <c r="B129" s="1" t="s">
        <v>173</v>
      </c>
      <c r="C129" s="1" t="s">
        <v>180</v>
      </c>
      <c r="D129" s="1">
        <v>150</v>
      </c>
      <c r="E129" s="1">
        <v>45.72</v>
      </c>
      <c r="F129" s="1">
        <v>155</v>
      </c>
      <c r="G129" s="1">
        <v>47.244</v>
      </c>
      <c r="H129" s="1">
        <f>Samples[[#This Row],[to_m]]-Samples[[#This Row],[from_m]]</f>
        <v>1.5240000000000009</v>
      </c>
      <c r="I129" s="1" t="s">
        <v>491</v>
      </c>
      <c r="J129" s="1" t="s">
        <v>181</v>
      </c>
      <c r="K129" s="1">
        <v>18</v>
      </c>
      <c r="L129" s="1" t="s">
        <v>483</v>
      </c>
      <c r="M129" s="1" t="s">
        <v>8</v>
      </c>
      <c r="N129" s="1" t="s">
        <v>8</v>
      </c>
      <c r="O129" s="1" t="s">
        <v>8</v>
      </c>
      <c r="P129" s="1" t="s">
        <v>8</v>
      </c>
      <c r="Q129" s="1" t="s">
        <v>758</v>
      </c>
      <c r="R129">
        <v>2367327</v>
      </c>
      <c r="S129" s="1"/>
      <c r="T129" s="1">
        <f>Samples[[#This Row],[Au_final_gpt]]*Samples[[#This Row],[Width]]</f>
        <v>0</v>
      </c>
      <c r="U129" s="1"/>
      <c r="V129">
        <v>3.16</v>
      </c>
      <c r="W129">
        <v>1.7999999999999999E-2</v>
      </c>
      <c r="X129">
        <v>2.81</v>
      </c>
      <c r="Y129">
        <v>10.1</v>
      </c>
      <c r="Z129">
        <v>64.03</v>
      </c>
      <c r="AA129">
        <v>109.2</v>
      </c>
      <c r="AB129">
        <v>397</v>
      </c>
      <c r="AC129">
        <v>7.2</v>
      </c>
      <c r="AD129">
        <v>3</v>
      </c>
      <c r="AE129">
        <v>496</v>
      </c>
      <c r="AF129">
        <v>2.88</v>
      </c>
      <c r="AG129">
        <v>17.100000000000001</v>
      </c>
      <c r="AH129">
        <v>4.3</v>
      </c>
      <c r="AI129">
        <v>9.6</v>
      </c>
      <c r="AJ129">
        <v>546</v>
      </c>
      <c r="AK129">
        <v>0.78</v>
      </c>
      <c r="AL129">
        <v>2.4500000000000002</v>
      </c>
      <c r="AM129">
        <v>1.51</v>
      </c>
      <c r="AN129">
        <v>65</v>
      </c>
      <c r="AO129">
        <v>2.17</v>
      </c>
      <c r="AP129">
        <v>0.10199999999999999</v>
      </c>
      <c r="AQ129">
        <v>35.4</v>
      </c>
      <c r="AR129">
        <v>26</v>
      </c>
      <c r="AS129">
        <v>0.9</v>
      </c>
      <c r="AT129">
        <v>1725</v>
      </c>
      <c r="AU129">
        <v>0.311</v>
      </c>
      <c r="AV129">
        <v>7.23</v>
      </c>
      <c r="AW129">
        <v>3.0790000000000002</v>
      </c>
      <c r="AX129">
        <v>3.36</v>
      </c>
      <c r="AY129">
        <v>4.7</v>
      </c>
      <c r="AZ129">
        <v>57.9</v>
      </c>
      <c r="BA129">
        <v>2.5</v>
      </c>
      <c r="BB129">
        <v>3</v>
      </c>
      <c r="BC129">
        <v>6.8</v>
      </c>
      <c r="BD129">
        <v>0.04</v>
      </c>
      <c r="BE129">
        <v>14.3</v>
      </c>
      <c r="BF129">
        <v>60.95</v>
      </c>
      <c r="BG129">
        <v>6.3</v>
      </c>
      <c r="BH129">
        <v>22.8</v>
      </c>
      <c r="BI129">
        <v>4</v>
      </c>
      <c r="BJ129">
        <v>1</v>
      </c>
      <c r="BK129">
        <v>3.4</v>
      </c>
      <c r="BL129">
        <v>0.4</v>
      </c>
      <c r="BM129">
        <v>2.7</v>
      </c>
      <c r="BN129">
        <v>0.5</v>
      </c>
      <c r="BO129">
        <v>1.4</v>
      </c>
      <c r="BP129">
        <v>0.2</v>
      </c>
      <c r="BQ129">
        <v>1.4</v>
      </c>
      <c r="BR129">
        <v>0.2</v>
      </c>
      <c r="BS129">
        <v>1.65</v>
      </c>
      <c r="BT129">
        <v>48.8</v>
      </c>
      <c r="BU129">
        <v>95.9</v>
      </c>
      <c r="BV129">
        <v>0.7</v>
      </c>
      <c r="BW129">
        <v>12.38</v>
      </c>
      <c r="BX129">
        <v>2.9</v>
      </c>
      <c r="BY129">
        <v>17.8</v>
      </c>
      <c r="BZ129">
        <v>0.12</v>
      </c>
      <c r="CA129" t="s">
        <v>739</v>
      </c>
      <c r="CB129" t="s">
        <v>750</v>
      </c>
      <c r="CC129">
        <v>0.06</v>
      </c>
      <c r="CD129">
        <v>0.91</v>
      </c>
      <c r="CE129"/>
      <c r="CF129"/>
    </row>
    <row r="130" spans="1:84" ht="15" x14ac:dyDescent="0.25">
      <c r="A130" s="1">
        <v>2367328</v>
      </c>
      <c r="B130" s="1" t="s">
        <v>173</v>
      </c>
      <c r="C130" s="1" t="s">
        <v>180</v>
      </c>
      <c r="D130" s="1">
        <v>155</v>
      </c>
      <c r="E130" s="1">
        <v>47.244</v>
      </c>
      <c r="F130" s="1">
        <v>160</v>
      </c>
      <c r="G130" s="1">
        <v>48.768000000000001</v>
      </c>
      <c r="H130" s="1">
        <f>Samples[[#This Row],[to_m]]-Samples[[#This Row],[from_m]]</f>
        <v>1.5240000000000009</v>
      </c>
      <c r="I130" s="1" t="s">
        <v>491</v>
      </c>
      <c r="J130" s="1" t="s">
        <v>181</v>
      </c>
      <c r="K130" s="1">
        <v>20</v>
      </c>
      <c r="L130" s="1" t="s">
        <v>483</v>
      </c>
      <c r="M130" s="1" t="s">
        <v>8</v>
      </c>
      <c r="N130" s="1" t="s">
        <v>8</v>
      </c>
      <c r="O130" s="1" t="s">
        <v>8</v>
      </c>
      <c r="P130" s="1" t="s">
        <v>8</v>
      </c>
      <c r="Q130" s="1" t="s">
        <v>758</v>
      </c>
      <c r="R130">
        <v>2367328</v>
      </c>
      <c r="S130" s="1"/>
      <c r="T130" s="1">
        <f>Samples[[#This Row],[Au_final_gpt]]*Samples[[#This Row],[Width]]</f>
        <v>0</v>
      </c>
      <c r="U130" s="1"/>
      <c r="V130">
        <v>3.7</v>
      </c>
      <c r="W130">
        <v>2.3E-2</v>
      </c>
      <c r="X130">
        <v>5.0599999999999996</v>
      </c>
      <c r="Y130">
        <v>11.4</v>
      </c>
      <c r="Z130">
        <v>51.98</v>
      </c>
      <c r="AA130">
        <v>74.8</v>
      </c>
      <c r="AB130">
        <v>331</v>
      </c>
      <c r="AC130">
        <v>10.199999999999999</v>
      </c>
      <c r="AD130">
        <v>3.8</v>
      </c>
      <c r="AE130">
        <v>461</v>
      </c>
      <c r="AF130">
        <v>3.01</v>
      </c>
      <c r="AG130">
        <v>17.7</v>
      </c>
      <c r="AH130">
        <v>4.5999999999999996</v>
      </c>
      <c r="AI130">
        <v>10.7</v>
      </c>
      <c r="AJ130">
        <v>550</v>
      </c>
      <c r="AK130">
        <v>0.75</v>
      </c>
      <c r="AL130">
        <v>3.02</v>
      </c>
      <c r="AM130">
        <v>1.0900000000000001</v>
      </c>
      <c r="AN130">
        <v>65</v>
      </c>
      <c r="AO130">
        <v>2.14</v>
      </c>
      <c r="AP130">
        <v>8.3000000000000004E-2</v>
      </c>
      <c r="AQ130">
        <v>35.6</v>
      </c>
      <c r="AR130">
        <v>25</v>
      </c>
      <c r="AS130">
        <v>0.89</v>
      </c>
      <c r="AT130">
        <v>1732</v>
      </c>
      <c r="AU130">
        <v>0.30599999999999999</v>
      </c>
      <c r="AV130">
        <v>7.42</v>
      </c>
      <c r="AW130">
        <v>3.036</v>
      </c>
      <c r="AX130">
        <v>3.45</v>
      </c>
      <c r="AY130">
        <v>6.2</v>
      </c>
      <c r="AZ130">
        <v>57.8</v>
      </c>
      <c r="BA130">
        <v>2.7</v>
      </c>
      <c r="BB130">
        <v>3</v>
      </c>
      <c r="BC130">
        <v>6.9</v>
      </c>
      <c r="BD130">
        <v>0.15</v>
      </c>
      <c r="BE130">
        <v>15</v>
      </c>
      <c r="BF130">
        <v>61.53</v>
      </c>
      <c r="BG130">
        <v>6.6</v>
      </c>
      <c r="BH130">
        <v>23.9</v>
      </c>
      <c r="BI130">
        <v>4.3</v>
      </c>
      <c r="BJ130">
        <v>1.2</v>
      </c>
      <c r="BK130">
        <v>3.5</v>
      </c>
      <c r="BL130">
        <v>0.5</v>
      </c>
      <c r="BM130">
        <v>2.7</v>
      </c>
      <c r="BN130">
        <v>0.5</v>
      </c>
      <c r="BO130">
        <v>1.5</v>
      </c>
      <c r="BP130">
        <v>0.2</v>
      </c>
      <c r="BQ130">
        <v>1.5</v>
      </c>
      <c r="BR130">
        <v>0.2</v>
      </c>
      <c r="BS130">
        <v>1.66</v>
      </c>
      <c r="BT130">
        <v>45</v>
      </c>
      <c r="BU130">
        <v>107.1</v>
      </c>
      <c r="BV130">
        <v>0.7</v>
      </c>
      <c r="BW130">
        <v>12.03</v>
      </c>
      <c r="BX130">
        <v>2.2000000000000002</v>
      </c>
      <c r="BY130">
        <v>17.260000000000002</v>
      </c>
      <c r="BZ130">
        <v>0.13</v>
      </c>
      <c r="CA130" t="s">
        <v>739</v>
      </c>
      <c r="CB130" t="s">
        <v>750</v>
      </c>
      <c r="CC130">
        <v>0.16</v>
      </c>
      <c r="CD130">
        <v>0.9</v>
      </c>
      <c r="CE130"/>
      <c r="CF130"/>
    </row>
    <row r="131" spans="1:84" ht="15" x14ac:dyDescent="0.25">
      <c r="A131" s="1">
        <v>2367329</v>
      </c>
      <c r="B131" s="1" t="s">
        <v>173</v>
      </c>
      <c r="C131" s="1" t="s">
        <v>180</v>
      </c>
      <c r="D131" s="1">
        <v>160</v>
      </c>
      <c r="E131" s="1">
        <v>48.768000000000001</v>
      </c>
      <c r="F131" s="1">
        <v>165</v>
      </c>
      <c r="G131" s="1">
        <v>50.292000000000002</v>
      </c>
      <c r="H131" s="1">
        <f>Samples[[#This Row],[to_m]]-Samples[[#This Row],[from_m]]</f>
        <v>1.5240000000000009</v>
      </c>
      <c r="I131" s="1" t="s">
        <v>491</v>
      </c>
      <c r="J131" s="1" t="s">
        <v>181</v>
      </c>
      <c r="K131" s="1">
        <v>20</v>
      </c>
      <c r="L131" s="1" t="s">
        <v>483</v>
      </c>
      <c r="M131" s="1" t="s">
        <v>8</v>
      </c>
      <c r="N131" s="1" t="s">
        <v>8</v>
      </c>
      <c r="O131" s="1" t="s">
        <v>8</v>
      </c>
      <c r="P131" s="1" t="s">
        <v>8</v>
      </c>
      <c r="Q131" s="1" t="s">
        <v>758</v>
      </c>
      <c r="R131">
        <v>2367329</v>
      </c>
      <c r="S131" s="1"/>
      <c r="T131" s="1">
        <f>Samples[[#This Row],[Au_final_gpt]]*Samples[[#This Row],[Width]]</f>
        <v>0</v>
      </c>
      <c r="U131" s="1"/>
      <c r="V131">
        <v>2.89</v>
      </c>
      <c r="W131">
        <v>2.3E-2</v>
      </c>
      <c r="X131">
        <v>3.97</v>
      </c>
      <c r="Y131">
        <v>11.8</v>
      </c>
      <c r="Z131">
        <v>46.22</v>
      </c>
      <c r="AA131">
        <v>69.400000000000006</v>
      </c>
      <c r="AB131">
        <v>298</v>
      </c>
      <c r="AC131">
        <v>6.6</v>
      </c>
      <c r="AD131">
        <v>3.1</v>
      </c>
      <c r="AE131">
        <v>487</v>
      </c>
      <c r="AF131">
        <v>3.16</v>
      </c>
      <c r="AG131">
        <v>15.4</v>
      </c>
      <c r="AH131">
        <v>4.8</v>
      </c>
      <c r="AI131">
        <v>10.7</v>
      </c>
      <c r="AJ131">
        <v>570</v>
      </c>
      <c r="AK131">
        <v>0.61</v>
      </c>
      <c r="AL131">
        <v>2.98</v>
      </c>
      <c r="AM131">
        <v>1.23</v>
      </c>
      <c r="AN131">
        <v>69</v>
      </c>
      <c r="AO131">
        <v>2.21</v>
      </c>
      <c r="AP131">
        <v>8.8999999999999996E-2</v>
      </c>
      <c r="AQ131">
        <v>35.5</v>
      </c>
      <c r="AR131">
        <v>27</v>
      </c>
      <c r="AS131">
        <v>0.86</v>
      </c>
      <c r="AT131">
        <v>1718</v>
      </c>
      <c r="AU131">
        <v>0.31900000000000001</v>
      </c>
      <c r="AV131">
        <v>7.56</v>
      </c>
      <c r="AW131">
        <v>3.246</v>
      </c>
      <c r="AX131">
        <v>3.48</v>
      </c>
      <c r="AY131">
        <v>6.5</v>
      </c>
      <c r="AZ131">
        <v>60.3</v>
      </c>
      <c r="BA131">
        <v>2.9</v>
      </c>
      <c r="BB131">
        <v>3</v>
      </c>
      <c r="BC131">
        <v>7.2</v>
      </c>
      <c r="BD131">
        <v>0.1</v>
      </c>
      <c r="BE131">
        <v>15.3</v>
      </c>
      <c r="BF131">
        <v>61.69</v>
      </c>
      <c r="BG131">
        <v>6.5</v>
      </c>
      <c r="BH131">
        <v>23.9</v>
      </c>
      <c r="BI131">
        <v>4.3</v>
      </c>
      <c r="BJ131">
        <v>1.1000000000000001</v>
      </c>
      <c r="BK131">
        <v>3.5</v>
      </c>
      <c r="BL131">
        <v>0.5</v>
      </c>
      <c r="BM131">
        <v>2.8</v>
      </c>
      <c r="BN131">
        <v>0.5</v>
      </c>
      <c r="BO131">
        <v>1.5</v>
      </c>
      <c r="BP131">
        <v>0.2</v>
      </c>
      <c r="BQ131">
        <v>1.5</v>
      </c>
      <c r="BR131">
        <v>0.2</v>
      </c>
      <c r="BS131">
        <v>1.67</v>
      </c>
      <c r="BT131">
        <v>45.7</v>
      </c>
      <c r="BU131">
        <v>105.4</v>
      </c>
      <c r="BV131">
        <v>0.7</v>
      </c>
      <c r="BW131">
        <v>12.35</v>
      </c>
      <c r="BX131">
        <v>1.9</v>
      </c>
      <c r="BY131">
        <v>17.72</v>
      </c>
      <c r="BZ131">
        <v>0.13</v>
      </c>
      <c r="CA131" t="s">
        <v>739</v>
      </c>
      <c r="CB131" t="s">
        <v>750</v>
      </c>
      <c r="CC131">
        <v>0.16</v>
      </c>
      <c r="CD131">
        <v>0.87</v>
      </c>
      <c r="CE131"/>
      <c r="CF131"/>
    </row>
    <row r="132" spans="1:84" ht="15" x14ac:dyDescent="0.25">
      <c r="A132" s="1">
        <v>2367330</v>
      </c>
      <c r="B132" s="1" t="s">
        <v>173</v>
      </c>
      <c r="C132" s="1" t="s">
        <v>180</v>
      </c>
      <c r="D132" s="1">
        <v>165</v>
      </c>
      <c r="E132" s="1">
        <v>50.292000000000002</v>
      </c>
      <c r="F132" s="1">
        <v>170</v>
      </c>
      <c r="G132" s="1">
        <v>51.816000000000003</v>
      </c>
      <c r="H132" s="1">
        <f>Samples[[#This Row],[to_m]]-Samples[[#This Row],[from_m]]</f>
        <v>1.5240000000000009</v>
      </c>
      <c r="I132" s="1" t="s">
        <v>491</v>
      </c>
      <c r="J132" s="1" t="s">
        <v>181</v>
      </c>
      <c r="K132" s="1">
        <v>18</v>
      </c>
      <c r="L132" s="1" t="s">
        <v>483</v>
      </c>
      <c r="M132" s="1" t="s">
        <v>8</v>
      </c>
      <c r="N132" s="1" t="s">
        <v>8</v>
      </c>
      <c r="O132" s="1" t="s">
        <v>8</v>
      </c>
      <c r="P132" s="1" t="s">
        <v>8</v>
      </c>
      <c r="Q132" s="1" t="s">
        <v>758</v>
      </c>
      <c r="R132">
        <v>2367330</v>
      </c>
      <c r="S132" s="1"/>
      <c r="T132" s="1">
        <f>Samples[[#This Row],[Au_final_gpt]]*Samples[[#This Row],[Width]]</f>
        <v>0</v>
      </c>
      <c r="U132" s="1"/>
      <c r="V132">
        <v>3.2</v>
      </c>
      <c r="W132">
        <v>2.4E-2</v>
      </c>
      <c r="X132">
        <v>6.78</v>
      </c>
      <c r="Y132">
        <v>14</v>
      </c>
      <c r="Z132">
        <v>40.97</v>
      </c>
      <c r="AA132">
        <v>63.9</v>
      </c>
      <c r="AB132">
        <v>271</v>
      </c>
      <c r="AC132">
        <v>6.8</v>
      </c>
      <c r="AD132">
        <v>3.2</v>
      </c>
      <c r="AE132">
        <v>451</v>
      </c>
      <c r="AF132">
        <v>2.87</v>
      </c>
      <c r="AG132">
        <v>15</v>
      </c>
      <c r="AH132">
        <v>4.9000000000000004</v>
      </c>
      <c r="AI132">
        <v>11.1</v>
      </c>
      <c r="AJ132">
        <v>557</v>
      </c>
      <c r="AK132">
        <v>0.56000000000000005</v>
      </c>
      <c r="AL132">
        <v>2.61</v>
      </c>
      <c r="AM132">
        <v>1.1299999999999999</v>
      </c>
      <c r="AN132">
        <v>64</v>
      </c>
      <c r="AO132">
        <v>2.1800000000000002</v>
      </c>
      <c r="AP132">
        <v>8.2000000000000003E-2</v>
      </c>
      <c r="AQ132">
        <v>35.5</v>
      </c>
      <c r="AR132">
        <v>25</v>
      </c>
      <c r="AS132">
        <v>0.83</v>
      </c>
      <c r="AT132">
        <v>1761</v>
      </c>
      <c r="AU132">
        <v>0.30399999999999999</v>
      </c>
      <c r="AV132">
        <v>7.4</v>
      </c>
      <c r="AW132">
        <v>3.09</v>
      </c>
      <c r="AX132">
        <v>3.4</v>
      </c>
      <c r="AY132">
        <v>6.5</v>
      </c>
      <c r="AZ132">
        <v>57.2</v>
      </c>
      <c r="BA132">
        <v>2.8</v>
      </c>
      <c r="BB132">
        <v>3</v>
      </c>
      <c r="BC132">
        <v>6.9</v>
      </c>
      <c r="BD132">
        <v>0.11</v>
      </c>
      <c r="BE132">
        <v>15.3</v>
      </c>
      <c r="BF132">
        <v>60.68</v>
      </c>
      <c r="BG132">
        <v>6.4</v>
      </c>
      <c r="BH132">
        <v>23.5</v>
      </c>
      <c r="BI132">
        <v>4.3</v>
      </c>
      <c r="BJ132">
        <v>1.1000000000000001</v>
      </c>
      <c r="BK132">
        <v>3.5</v>
      </c>
      <c r="BL132">
        <v>0.5</v>
      </c>
      <c r="BM132">
        <v>2.8</v>
      </c>
      <c r="BN132">
        <v>0.5</v>
      </c>
      <c r="BO132">
        <v>1.5</v>
      </c>
      <c r="BP132">
        <v>0.2</v>
      </c>
      <c r="BQ132">
        <v>1.5</v>
      </c>
      <c r="BR132">
        <v>0.2</v>
      </c>
      <c r="BS132">
        <v>1.69</v>
      </c>
      <c r="BT132">
        <v>41.8</v>
      </c>
      <c r="BU132">
        <v>105.6</v>
      </c>
      <c r="BV132">
        <v>0.7</v>
      </c>
      <c r="BW132">
        <v>12.04</v>
      </c>
      <c r="BX132">
        <v>2.2000000000000002</v>
      </c>
      <c r="BY132">
        <v>16.91</v>
      </c>
      <c r="BZ132">
        <v>0.12</v>
      </c>
      <c r="CA132" t="s">
        <v>739</v>
      </c>
      <c r="CB132" t="s">
        <v>750</v>
      </c>
      <c r="CC132">
        <v>0.18</v>
      </c>
      <c r="CD132">
        <v>0.91</v>
      </c>
      <c r="CE132"/>
      <c r="CF132"/>
    </row>
    <row r="133" spans="1:84" ht="15" x14ac:dyDescent="0.25">
      <c r="A133" s="1">
        <v>2367331</v>
      </c>
      <c r="B133" s="1" t="s">
        <v>173</v>
      </c>
      <c r="C133" s="1" t="s">
        <v>180</v>
      </c>
      <c r="D133" s="1">
        <v>170</v>
      </c>
      <c r="E133" s="1">
        <v>51.816000000000003</v>
      </c>
      <c r="F133" s="1">
        <v>175</v>
      </c>
      <c r="G133" s="1">
        <v>53.34</v>
      </c>
      <c r="H133" s="1">
        <f>Samples[[#This Row],[to_m]]-Samples[[#This Row],[from_m]]</f>
        <v>1.5240000000000009</v>
      </c>
      <c r="I133" s="1" t="s">
        <v>491</v>
      </c>
      <c r="J133" s="1" t="s">
        <v>181</v>
      </c>
      <c r="K133" s="1">
        <v>24</v>
      </c>
      <c r="L133" s="1" t="s">
        <v>483</v>
      </c>
      <c r="M133" s="1" t="s">
        <v>8</v>
      </c>
      <c r="N133" s="1" t="s">
        <v>8</v>
      </c>
      <c r="O133" s="1" t="s">
        <v>8</v>
      </c>
      <c r="P133" s="1" t="s">
        <v>8</v>
      </c>
      <c r="Q133" s="1" t="s">
        <v>758</v>
      </c>
      <c r="R133">
        <v>2367331</v>
      </c>
      <c r="S133" s="1"/>
      <c r="T133" s="1">
        <f>Samples[[#This Row],[Au_final_gpt]]*Samples[[#This Row],[Width]]</f>
        <v>0</v>
      </c>
      <c r="U133" s="1"/>
      <c r="V133">
        <v>3.86</v>
      </c>
      <c r="W133">
        <v>3.1E-2</v>
      </c>
      <c r="X133">
        <v>5.53</v>
      </c>
      <c r="Y133">
        <v>19.2</v>
      </c>
      <c r="Z133">
        <v>49.14</v>
      </c>
      <c r="AA133">
        <v>80.400000000000006</v>
      </c>
      <c r="AB133">
        <v>324</v>
      </c>
      <c r="AC133">
        <v>7.3</v>
      </c>
      <c r="AD133">
        <v>4.4000000000000004</v>
      </c>
      <c r="AE133">
        <v>473</v>
      </c>
      <c r="AF133">
        <v>3.13</v>
      </c>
      <c r="AG133">
        <v>17.600000000000001</v>
      </c>
      <c r="AH133">
        <v>4.5999999999999996</v>
      </c>
      <c r="AI133">
        <v>10.9</v>
      </c>
      <c r="AJ133">
        <v>572</v>
      </c>
      <c r="AK133">
        <v>0.78</v>
      </c>
      <c r="AL133">
        <v>2.4300000000000002</v>
      </c>
      <c r="AM133">
        <v>1.1200000000000001</v>
      </c>
      <c r="AN133">
        <v>65</v>
      </c>
      <c r="AO133">
        <v>2.2599999999999998</v>
      </c>
      <c r="AP133">
        <v>8.5000000000000006E-2</v>
      </c>
      <c r="AQ133">
        <v>32.799999999999997</v>
      </c>
      <c r="AR133">
        <v>26</v>
      </c>
      <c r="AS133">
        <v>0.85</v>
      </c>
      <c r="AT133">
        <v>1709</v>
      </c>
      <c r="AU133">
        <v>0.31</v>
      </c>
      <c r="AV133">
        <v>7.38</v>
      </c>
      <c r="AW133">
        <v>3.11</v>
      </c>
      <c r="AX133">
        <v>3.41</v>
      </c>
      <c r="AY133">
        <v>7.5</v>
      </c>
      <c r="AZ133">
        <v>57.7</v>
      </c>
      <c r="BA133">
        <v>3</v>
      </c>
      <c r="BB133">
        <v>3</v>
      </c>
      <c r="BC133">
        <v>7</v>
      </c>
      <c r="BD133">
        <v>0.23</v>
      </c>
      <c r="BE133">
        <v>14.9</v>
      </c>
      <c r="BF133">
        <v>57.18</v>
      </c>
      <c r="BG133">
        <v>6.1</v>
      </c>
      <c r="BH133">
        <v>22.5</v>
      </c>
      <c r="BI133">
        <v>4.0999999999999996</v>
      </c>
      <c r="BJ133">
        <v>1.1000000000000001</v>
      </c>
      <c r="BK133">
        <v>3.4</v>
      </c>
      <c r="BL133">
        <v>0.4</v>
      </c>
      <c r="BM133">
        <v>2.7</v>
      </c>
      <c r="BN133">
        <v>0.5</v>
      </c>
      <c r="BO133">
        <v>1.5</v>
      </c>
      <c r="BP133">
        <v>0.2</v>
      </c>
      <c r="BQ133">
        <v>1.5</v>
      </c>
      <c r="BR133">
        <v>0.2</v>
      </c>
      <c r="BS133">
        <v>1.59</v>
      </c>
      <c r="BT133">
        <v>40</v>
      </c>
      <c r="BU133">
        <v>102.9</v>
      </c>
      <c r="BV133">
        <v>0.7</v>
      </c>
      <c r="BW133">
        <v>12.21</v>
      </c>
      <c r="BX133">
        <v>2.2999999999999998</v>
      </c>
      <c r="BY133">
        <v>17.03</v>
      </c>
      <c r="BZ133">
        <v>0.14000000000000001</v>
      </c>
      <c r="CA133" t="s">
        <v>739</v>
      </c>
      <c r="CB133" t="s">
        <v>750</v>
      </c>
      <c r="CC133">
        <v>0.2</v>
      </c>
      <c r="CD133">
        <v>0.89</v>
      </c>
      <c r="CE133"/>
      <c r="CF133"/>
    </row>
    <row r="134" spans="1:84" ht="15" x14ac:dyDescent="0.25">
      <c r="A134" s="1">
        <v>2367332</v>
      </c>
      <c r="B134" s="1" t="s">
        <v>173</v>
      </c>
      <c r="C134" s="1" t="s">
        <v>180</v>
      </c>
      <c r="D134" s="1">
        <v>175</v>
      </c>
      <c r="E134" s="1">
        <v>53.34</v>
      </c>
      <c r="F134" s="1">
        <v>180</v>
      </c>
      <c r="G134" s="1">
        <v>54.863999999999997</v>
      </c>
      <c r="H134" s="1">
        <f>Samples[[#This Row],[to_m]]-Samples[[#This Row],[from_m]]</f>
        <v>1.5239999999999938</v>
      </c>
      <c r="I134" s="1" t="s">
        <v>491</v>
      </c>
      <c r="J134" s="1" t="s">
        <v>181</v>
      </c>
      <c r="K134" s="1">
        <v>22</v>
      </c>
      <c r="L134" s="1" t="s">
        <v>483</v>
      </c>
      <c r="M134" s="1" t="s">
        <v>8</v>
      </c>
      <c r="N134" s="1" t="s">
        <v>8</v>
      </c>
      <c r="O134" s="1" t="s">
        <v>8</v>
      </c>
      <c r="P134" s="1" t="s">
        <v>8</v>
      </c>
      <c r="Q134" s="1" t="s">
        <v>758</v>
      </c>
      <c r="R134">
        <v>2367332</v>
      </c>
      <c r="S134" s="1"/>
      <c r="T134" s="1">
        <f>Samples[[#This Row],[Au_final_gpt]]*Samples[[#This Row],[Width]]</f>
        <v>0</v>
      </c>
      <c r="U134" s="1"/>
      <c r="V134">
        <v>3.75</v>
      </c>
      <c r="W134">
        <v>2.5000000000000001E-2</v>
      </c>
      <c r="X134">
        <v>4.87</v>
      </c>
      <c r="Y134">
        <v>15.4</v>
      </c>
      <c r="Z134">
        <v>54.46</v>
      </c>
      <c r="AA134">
        <v>86.5</v>
      </c>
      <c r="AB134">
        <v>337</v>
      </c>
      <c r="AC134">
        <v>7</v>
      </c>
      <c r="AD134">
        <v>4</v>
      </c>
      <c r="AE134">
        <v>497</v>
      </c>
      <c r="AF134">
        <v>3.49</v>
      </c>
      <c r="AG134">
        <v>16.5</v>
      </c>
      <c r="AH134">
        <v>4.7</v>
      </c>
      <c r="AI134">
        <v>11.2</v>
      </c>
      <c r="AJ134">
        <v>572</v>
      </c>
      <c r="AK134">
        <v>0.94</v>
      </c>
      <c r="AL134">
        <v>2.2999999999999998</v>
      </c>
      <c r="AM134">
        <v>1.04</v>
      </c>
      <c r="AN134">
        <v>67</v>
      </c>
      <c r="AO134">
        <v>2.29</v>
      </c>
      <c r="AP134">
        <v>8.4000000000000005E-2</v>
      </c>
      <c r="AQ134">
        <v>34.5</v>
      </c>
      <c r="AR134">
        <v>26</v>
      </c>
      <c r="AS134">
        <v>0.84</v>
      </c>
      <c r="AT134">
        <v>1723</v>
      </c>
      <c r="AU134">
        <v>0.313</v>
      </c>
      <c r="AV134">
        <v>7.56</v>
      </c>
      <c r="AW134">
        <v>3.1669999999999998</v>
      </c>
      <c r="AX134">
        <v>3.46</v>
      </c>
      <c r="AY134">
        <v>8</v>
      </c>
      <c r="AZ134">
        <v>59.2</v>
      </c>
      <c r="BA134">
        <v>3.1</v>
      </c>
      <c r="BB134">
        <v>3</v>
      </c>
      <c r="BC134">
        <v>7</v>
      </c>
      <c r="BD134">
        <v>0.18</v>
      </c>
      <c r="BE134">
        <v>15.1</v>
      </c>
      <c r="BF134">
        <v>60.35</v>
      </c>
      <c r="BG134">
        <v>6.4</v>
      </c>
      <c r="BH134">
        <v>23.6</v>
      </c>
      <c r="BI134">
        <v>4.4000000000000004</v>
      </c>
      <c r="BJ134">
        <v>1.2</v>
      </c>
      <c r="BK134">
        <v>3.6</v>
      </c>
      <c r="BL134">
        <v>0.5</v>
      </c>
      <c r="BM134">
        <v>2.8</v>
      </c>
      <c r="BN134">
        <v>0.5</v>
      </c>
      <c r="BO134">
        <v>1.5</v>
      </c>
      <c r="BP134">
        <v>0.2</v>
      </c>
      <c r="BQ134">
        <v>1.5</v>
      </c>
      <c r="BR134">
        <v>0.2</v>
      </c>
      <c r="BS134">
        <v>1.71</v>
      </c>
      <c r="BT134">
        <v>38.1</v>
      </c>
      <c r="BU134">
        <v>103.4</v>
      </c>
      <c r="BV134">
        <v>0.7</v>
      </c>
      <c r="BW134">
        <v>12.36</v>
      </c>
      <c r="BX134">
        <v>2.1</v>
      </c>
      <c r="BY134">
        <v>17.32</v>
      </c>
      <c r="BZ134">
        <v>0.15</v>
      </c>
      <c r="CA134" t="s">
        <v>739</v>
      </c>
      <c r="CB134" t="s">
        <v>750</v>
      </c>
      <c r="CC134">
        <v>0.19</v>
      </c>
      <c r="CD134">
        <v>0.9</v>
      </c>
      <c r="CE134"/>
      <c r="CF134"/>
    </row>
    <row r="135" spans="1:84" ht="15" x14ac:dyDescent="0.25">
      <c r="A135" s="1">
        <v>2367333</v>
      </c>
      <c r="B135" s="1" t="s">
        <v>173</v>
      </c>
      <c r="C135" s="1" t="s">
        <v>180</v>
      </c>
      <c r="D135" s="1">
        <v>180</v>
      </c>
      <c r="E135" s="1">
        <v>54.863999999999997</v>
      </c>
      <c r="F135" s="1">
        <v>185</v>
      </c>
      <c r="G135" s="1">
        <v>56.387999999999998</v>
      </c>
      <c r="H135" s="1">
        <f>Samples[[#This Row],[to_m]]-Samples[[#This Row],[from_m]]</f>
        <v>1.5240000000000009</v>
      </c>
      <c r="I135" s="1" t="s">
        <v>491</v>
      </c>
      <c r="J135" s="1" t="s">
        <v>181</v>
      </c>
      <c r="K135" s="1">
        <v>22</v>
      </c>
      <c r="L135" s="1" t="s">
        <v>483</v>
      </c>
      <c r="M135" s="1" t="s">
        <v>8</v>
      </c>
      <c r="N135" s="1" t="s">
        <v>8</v>
      </c>
      <c r="O135" s="1" t="s">
        <v>8</v>
      </c>
      <c r="P135" s="1" t="s">
        <v>8</v>
      </c>
      <c r="Q135" s="1" t="s">
        <v>758</v>
      </c>
      <c r="R135">
        <v>2367333</v>
      </c>
      <c r="S135" s="1"/>
      <c r="T135" s="1">
        <f>Samples[[#This Row],[Au_final_gpt]]*Samples[[#This Row],[Width]]</f>
        <v>0</v>
      </c>
      <c r="U135" s="1"/>
      <c r="V135">
        <v>3.35</v>
      </c>
      <c r="W135">
        <v>2.3E-2</v>
      </c>
      <c r="X135">
        <v>3.78</v>
      </c>
      <c r="Y135">
        <v>16.899999999999999</v>
      </c>
      <c r="Z135">
        <v>66.42</v>
      </c>
      <c r="AA135">
        <v>91.5</v>
      </c>
      <c r="AB135">
        <v>366</v>
      </c>
      <c r="AC135">
        <v>7.4</v>
      </c>
      <c r="AD135">
        <v>4.2</v>
      </c>
      <c r="AE135">
        <v>472</v>
      </c>
      <c r="AF135">
        <v>3.19</v>
      </c>
      <c r="AG135">
        <v>16.600000000000001</v>
      </c>
      <c r="AH135">
        <v>4.4000000000000004</v>
      </c>
      <c r="AI135">
        <v>10.199999999999999</v>
      </c>
      <c r="AJ135">
        <v>585</v>
      </c>
      <c r="AK135">
        <v>1.01</v>
      </c>
      <c r="AL135">
        <v>2.23</v>
      </c>
      <c r="AM135">
        <v>1.01</v>
      </c>
      <c r="AN135">
        <v>66</v>
      </c>
      <c r="AO135">
        <v>2.31</v>
      </c>
      <c r="AP135">
        <v>8.5000000000000006E-2</v>
      </c>
      <c r="AQ135">
        <v>32</v>
      </c>
      <c r="AR135">
        <v>27</v>
      </c>
      <c r="AS135">
        <v>0.81</v>
      </c>
      <c r="AT135">
        <v>1681</v>
      </c>
      <c r="AU135">
        <v>0.313</v>
      </c>
      <c r="AV135">
        <v>7.55</v>
      </c>
      <c r="AW135">
        <v>3.3450000000000002</v>
      </c>
      <c r="AX135">
        <v>3.38</v>
      </c>
      <c r="AY135">
        <v>8.6</v>
      </c>
      <c r="AZ135">
        <v>57.7</v>
      </c>
      <c r="BA135">
        <v>3</v>
      </c>
      <c r="BB135">
        <v>3</v>
      </c>
      <c r="BC135">
        <v>6.8</v>
      </c>
      <c r="BD135">
        <v>0.2</v>
      </c>
      <c r="BE135">
        <v>14.3</v>
      </c>
      <c r="BF135">
        <v>57.11</v>
      </c>
      <c r="BG135">
        <v>6</v>
      </c>
      <c r="BH135">
        <v>22.2</v>
      </c>
      <c r="BI135">
        <v>4.0999999999999996</v>
      </c>
      <c r="BJ135">
        <v>1.1000000000000001</v>
      </c>
      <c r="BK135">
        <v>3.3</v>
      </c>
      <c r="BL135">
        <v>0.4</v>
      </c>
      <c r="BM135">
        <v>2.7</v>
      </c>
      <c r="BN135">
        <v>0.5</v>
      </c>
      <c r="BO135">
        <v>1.4</v>
      </c>
      <c r="BP135">
        <v>0.2</v>
      </c>
      <c r="BQ135">
        <v>1.4</v>
      </c>
      <c r="BR135">
        <v>0.2</v>
      </c>
      <c r="BS135">
        <v>1.62</v>
      </c>
      <c r="BT135">
        <v>37.700000000000003</v>
      </c>
      <c r="BU135">
        <v>95.7</v>
      </c>
      <c r="BV135">
        <v>0.7</v>
      </c>
      <c r="BW135">
        <v>12.16</v>
      </c>
      <c r="BX135">
        <v>2.2000000000000002</v>
      </c>
      <c r="BY135">
        <v>17.440000000000001</v>
      </c>
      <c r="BZ135">
        <v>0.13</v>
      </c>
      <c r="CA135" t="s">
        <v>739</v>
      </c>
      <c r="CB135" t="s">
        <v>750</v>
      </c>
      <c r="CC135">
        <v>0.19</v>
      </c>
      <c r="CD135">
        <v>0.86</v>
      </c>
      <c r="CE135"/>
      <c r="CF135"/>
    </row>
    <row r="136" spans="1:84" ht="15" x14ac:dyDescent="0.25">
      <c r="A136" s="1">
        <v>2367334</v>
      </c>
      <c r="B136" s="1" t="s">
        <v>173</v>
      </c>
      <c r="C136" s="1" t="s">
        <v>180</v>
      </c>
      <c r="D136" s="1">
        <v>185</v>
      </c>
      <c r="E136" s="1">
        <v>56.387999999999998</v>
      </c>
      <c r="F136" s="1">
        <v>190</v>
      </c>
      <c r="G136" s="1">
        <v>57.911999999999999</v>
      </c>
      <c r="H136" s="1">
        <f>Samples[[#This Row],[to_m]]-Samples[[#This Row],[from_m]]</f>
        <v>1.5240000000000009</v>
      </c>
      <c r="I136" s="1" t="s">
        <v>491</v>
      </c>
      <c r="J136" s="1" t="s">
        <v>181</v>
      </c>
      <c r="K136" s="1">
        <v>22</v>
      </c>
      <c r="L136" s="1" t="s">
        <v>483</v>
      </c>
      <c r="M136" s="1" t="s">
        <v>8</v>
      </c>
      <c r="N136" s="1" t="s">
        <v>8</v>
      </c>
      <c r="O136" s="1" t="s">
        <v>8</v>
      </c>
      <c r="P136" s="1" t="s">
        <v>8</v>
      </c>
      <c r="Q136" s="1" t="s">
        <v>758</v>
      </c>
      <c r="R136">
        <v>2367334</v>
      </c>
      <c r="S136" s="1"/>
      <c r="T136" s="1">
        <f>Samples[[#This Row],[Au_final_gpt]]*Samples[[#This Row],[Width]]</f>
        <v>0</v>
      </c>
      <c r="U136" s="1"/>
      <c r="V136">
        <v>3.28</v>
      </c>
      <c r="W136">
        <v>2.9000000000000001E-2</v>
      </c>
      <c r="X136">
        <v>6.97</v>
      </c>
      <c r="Y136">
        <v>17.7</v>
      </c>
      <c r="Z136">
        <v>39.68</v>
      </c>
      <c r="AA136">
        <v>71.7</v>
      </c>
      <c r="AB136">
        <v>281</v>
      </c>
      <c r="AC136">
        <v>8.1</v>
      </c>
      <c r="AD136">
        <v>4.4000000000000004</v>
      </c>
      <c r="AE136">
        <v>419</v>
      </c>
      <c r="AF136">
        <v>2.97</v>
      </c>
      <c r="AG136">
        <v>15.2</v>
      </c>
      <c r="AH136">
        <v>4.4000000000000004</v>
      </c>
      <c r="AI136">
        <v>10.7</v>
      </c>
      <c r="AJ136">
        <v>584</v>
      </c>
      <c r="AK136">
        <v>0.67</v>
      </c>
      <c r="AL136">
        <v>2.5499999999999998</v>
      </c>
      <c r="AM136">
        <v>1.02</v>
      </c>
      <c r="AN136">
        <v>67</v>
      </c>
      <c r="AO136">
        <v>2.36</v>
      </c>
      <c r="AP136">
        <v>8.5000000000000006E-2</v>
      </c>
      <c r="AQ136">
        <v>29.5</v>
      </c>
      <c r="AR136">
        <v>27</v>
      </c>
      <c r="AS136">
        <v>0.86</v>
      </c>
      <c r="AT136">
        <v>1651</v>
      </c>
      <c r="AU136">
        <v>0.316</v>
      </c>
      <c r="AV136">
        <v>7.45</v>
      </c>
      <c r="AW136">
        <v>3.3039999999999998</v>
      </c>
      <c r="AX136">
        <v>3.33</v>
      </c>
      <c r="AY136">
        <v>8.4</v>
      </c>
      <c r="AZ136">
        <v>58.7</v>
      </c>
      <c r="BA136">
        <v>3.1</v>
      </c>
      <c r="BB136">
        <v>3</v>
      </c>
      <c r="BC136">
        <v>7</v>
      </c>
      <c r="BD136">
        <v>0.24</v>
      </c>
      <c r="BE136">
        <v>14.6</v>
      </c>
      <c r="BF136">
        <v>54.14</v>
      </c>
      <c r="BG136">
        <v>5.9</v>
      </c>
      <c r="BH136">
        <v>22.3</v>
      </c>
      <c r="BI136">
        <v>4.0999999999999996</v>
      </c>
      <c r="BJ136">
        <v>1.1000000000000001</v>
      </c>
      <c r="BK136">
        <v>3.4</v>
      </c>
      <c r="BL136">
        <v>0.5</v>
      </c>
      <c r="BM136">
        <v>2.7</v>
      </c>
      <c r="BN136">
        <v>0.5</v>
      </c>
      <c r="BO136">
        <v>1.4</v>
      </c>
      <c r="BP136">
        <v>0.2</v>
      </c>
      <c r="BQ136">
        <v>1.5</v>
      </c>
      <c r="BR136">
        <v>0.2</v>
      </c>
      <c r="BS136">
        <v>1.63</v>
      </c>
      <c r="BT136">
        <v>34</v>
      </c>
      <c r="BU136">
        <v>95.6</v>
      </c>
      <c r="BV136">
        <v>0.7</v>
      </c>
      <c r="BW136">
        <v>11.98</v>
      </c>
      <c r="BX136">
        <v>2.7</v>
      </c>
      <c r="BY136">
        <v>17.12</v>
      </c>
      <c r="BZ136">
        <v>0.13</v>
      </c>
      <c r="CA136" t="s">
        <v>739</v>
      </c>
      <c r="CB136" t="s">
        <v>750</v>
      </c>
      <c r="CC136">
        <v>0.19</v>
      </c>
      <c r="CD136">
        <v>0.85</v>
      </c>
      <c r="CE136"/>
      <c r="CF136"/>
    </row>
    <row r="137" spans="1:84" ht="15" x14ac:dyDescent="0.25">
      <c r="A137" s="1">
        <v>2367335</v>
      </c>
      <c r="B137" s="1" t="s">
        <v>173</v>
      </c>
      <c r="C137" s="1" t="s">
        <v>180</v>
      </c>
      <c r="D137" s="1">
        <v>190</v>
      </c>
      <c r="E137" s="1">
        <v>57.911999999999999</v>
      </c>
      <c r="F137" s="1">
        <v>195</v>
      </c>
      <c r="G137" s="1">
        <v>59.436</v>
      </c>
      <c r="H137" s="1">
        <f>Samples[[#This Row],[to_m]]-Samples[[#This Row],[from_m]]</f>
        <v>1.5240000000000009</v>
      </c>
      <c r="I137" s="1" t="s">
        <v>491</v>
      </c>
      <c r="J137" s="1" t="s">
        <v>181</v>
      </c>
      <c r="K137" s="1">
        <v>16</v>
      </c>
      <c r="L137" s="1" t="s">
        <v>483</v>
      </c>
      <c r="M137" s="1" t="s">
        <v>8</v>
      </c>
      <c r="N137" s="1" t="s">
        <v>8</v>
      </c>
      <c r="O137" s="1" t="s">
        <v>8</v>
      </c>
      <c r="P137" s="1" t="s">
        <v>8</v>
      </c>
      <c r="Q137" s="1" t="s">
        <v>758</v>
      </c>
      <c r="R137">
        <v>2367335</v>
      </c>
      <c r="S137" s="1"/>
      <c r="T137" s="1">
        <f>Samples[[#This Row],[Au_final_gpt]]*Samples[[#This Row],[Width]]</f>
        <v>0</v>
      </c>
      <c r="U137" s="1"/>
      <c r="V137">
        <v>3.39</v>
      </c>
      <c r="W137">
        <v>2.5000000000000001E-2</v>
      </c>
      <c r="X137">
        <v>4.3099999999999996</v>
      </c>
      <c r="Y137">
        <v>12.2</v>
      </c>
      <c r="Z137">
        <v>29.29</v>
      </c>
      <c r="AA137">
        <v>55.9</v>
      </c>
      <c r="AB137">
        <v>256</v>
      </c>
      <c r="AC137">
        <v>6.7</v>
      </c>
      <c r="AD137">
        <v>3.1</v>
      </c>
      <c r="AE137">
        <v>421</v>
      </c>
      <c r="AF137">
        <v>2.77</v>
      </c>
      <c r="AG137">
        <v>14.4</v>
      </c>
      <c r="AH137">
        <v>4.7</v>
      </c>
      <c r="AI137">
        <v>11.1</v>
      </c>
      <c r="AJ137">
        <v>578</v>
      </c>
      <c r="AK137">
        <v>0.51</v>
      </c>
      <c r="AL137">
        <v>2.38</v>
      </c>
      <c r="AM137">
        <v>1.24</v>
      </c>
      <c r="AN137">
        <v>66</v>
      </c>
      <c r="AO137">
        <v>2.2400000000000002</v>
      </c>
      <c r="AP137">
        <v>8.4000000000000005E-2</v>
      </c>
      <c r="AQ137">
        <v>29.6</v>
      </c>
      <c r="AR137">
        <v>21</v>
      </c>
      <c r="AS137">
        <v>0.83</v>
      </c>
      <c r="AT137">
        <v>1654</v>
      </c>
      <c r="AU137">
        <v>0.307</v>
      </c>
      <c r="AV137">
        <v>7.38</v>
      </c>
      <c r="AW137">
        <v>3.121</v>
      </c>
      <c r="AX137">
        <v>3.21</v>
      </c>
      <c r="AY137">
        <v>5.9</v>
      </c>
      <c r="AZ137">
        <v>57.7</v>
      </c>
      <c r="BA137">
        <v>2.9</v>
      </c>
      <c r="BB137">
        <v>3</v>
      </c>
      <c r="BC137">
        <v>6.7</v>
      </c>
      <c r="BD137">
        <v>0.1</v>
      </c>
      <c r="BE137">
        <v>14.5</v>
      </c>
      <c r="BF137">
        <v>54.49</v>
      </c>
      <c r="BG137">
        <v>6.1</v>
      </c>
      <c r="BH137">
        <v>23</v>
      </c>
      <c r="BI137">
        <v>4.3</v>
      </c>
      <c r="BJ137">
        <v>1.1000000000000001</v>
      </c>
      <c r="BK137">
        <v>3.4</v>
      </c>
      <c r="BL137">
        <v>0.4</v>
      </c>
      <c r="BM137">
        <v>2.6</v>
      </c>
      <c r="BN137">
        <v>0.5</v>
      </c>
      <c r="BO137">
        <v>1.4</v>
      </c>
      <c r="BP137">
        <v>0.2</v>
      </c>
      <c r="BQ137">
        <v>1.4</v>
      </c>
      <c r="BR137">
        <v>0.2</v>
      </c>
      <c r="BS137">
        <v>1.67</v>
      </c>
      <c r="BT137">
        <v>34.6</v>
      </c>
      <c r="BU137">
        <v>95.9</v>
      </c>
      <c r="BV137">
        <v>0.7</v>
      </c>
      <c r="BW137">
        <v>11.89</v>
      </c>
      <c r="BX137">
        <v>2.4</v>
      </c>
      <c r="BY137">
        <v>17.03</v>
      </c>
      <c r="BZ137">
        <v>0.12</v>
      </c>
      <c r="CA137" t="s">
        <v>739</v>
      </c>
      <c r="CB137" t="s">
        <v>750</v>
      </c>
      <c r="CC137">
        <v>0.18</v>
      </c>
      <c r="CD137">
        <v>0.79</v>
      </c>
      <c r="CE137"/>
      <c r="CF137"/>
    </row>
    <row r="138" spans="1:84" ht="15" x14ac:dyDescent="0.25">
      <c r="A138" s="1">
        <v>2367336</v>
      </c>
      <c r="B138" s="1" t="s">
        <v>173</v>
      </c>
      <c r="C138" s="1" t="s">
        <v>180</v>
      </c>
      <c r="D138" s="1">
        <v>195</v>
      </c>
      <c r="E138" s="1">
        <v>59.436</v>
      </c>
      <c r="F138" s="1">
        <v>200</v>
      </c>
      <c r="G138" s="1">
        <v>60.96</v>
      </c>
      <c r="H138" s="1">
        <f>Samples[[#This Row],[to_m]]-Samples[[#This Row],[from_m]]</f>
        <v>1.5240000000000009</v>
      </c>
      <c r="I138" s="1" t="s">
        <v>491</v>
      </c>
      <c r="J138" s="1" t="s">
        <v>181</v>
      </c>
      <c r="K138" s="1">
        <v>6</v>
      </c>
      <c r="L138" s="1" t="s">
        <v>483</v>
      </c>
      <c r="M138" s="1" t="s">
        <v>8</v>
      </c>
      <c r="N138" s="1" t="s">
        <v>8</v>
      </c>
      <c r="O138" s="1" t="s">
        <v>8</v>
      </c>
      <c r="P138" s="1" t="s">
        <v>8</v>
      </c>
      <c r="Q138" s="1" t="s">
        <v>758</v>
      </c>
      <c r="R138">
        <v>2367336</v>
      </c>
      <c r="S138" s="1"/>
      <c r="T138" s="1">
        <f>Samples[[#This Row],[Au_final_gpt]]*Samples[[#This Row],[Width]]</f>
        <v>0</v>
      </c>
      <c r="U138" s="1"/>
      <c r="V138">
        <v>4.04</v>
      </c>
      <c r="W138">
        <v>3.1E-2</v>
      </c>
      <c r="X138">
        <v>3.97</v>
      </c>
      <c r="Y138">
        <v>15.3</v>
      </c>
      <c r="Z138">
        <v>33.369999999999997</v>
      </c>
      <c r="AA138">
        <v>63.1</v>
      </c>
      <c r="AB138">
        <v>223</v>
      </c>
      <c r="AC138">
        <v>6.8</v>
      </c>
      <c r="AD138">
        <v>3.3</v>
      </c>
      <c r="AE138">
        <v>417</v>
      </c>
      <c r="AF138">
        <v>2.73</v>
      </c>
      <c r="AG138">
        <v>13.7</v>
      </c>
      <c r="AH138">
        <v>4.4000000000000004</v>
      </c>
      <c r="AI138">
        <v>10.3</v>
      </c>
      <c r="AJ138">
        <v>579</v>
      </c>
      <c r="AK138">
        <v>0.49</v>
      </c>
      <c r="AL138">
        <v>2.2799999999999998</v>
      </c>
      <c r="AM138">
        <v>0.95</v>
      </c>
      <c r="AN138">
        <v>66</v>
      </c>
      <c r="AO138">
        <v>2.17</v>
      </c>
      <c r="AP138">
        <v>8.6999999999999994E-2</v>
      </c>
      <c r="AQ138">
        <v>30.5</v>
      </c>
      <c r="AR138">
        <v>25</v>
      </c>
      <c r="AS138">
        <v>0.81</v>
      </c>
      <c r="AT138">
        <v>1765</v>
      </c>
      <c r="AU138">
        <v>0.309</v>
      </c>
      <c r="AV138">
        <v>7.56</v>
      </c>
      <c r="AW138">
        <v>3.1560000000000001</v>
      </c>
      <c r="AX138">
        <v>3.57</v>
      </c>
      <c r="AY138">
        <v>4</v>
      </c>
      <c r="AZ138">
        <v>58.4</v>
      </c>
      <c r="BA138">
        <v>2.9</v>
      </c>
      <c r="BB138">
        <v>3</v>
      </c>
      <c r="BC138">
        <v>6.7</v>
      </c>
      <c r="BD138">
        <v>0.09</v>
      </c>
      <c r="BE138">
        <v>14.5</v>
      </c>
      <c r="BF138">
        <v>54.22</v>
      </c>
      <c r="BG138">
        <v>5.9</v>
      </c>
      <c r="BH138">
        <v>22.3</v>
      </c>
      <c r="BI138">
        <v>4.0999999999999996</v>
      </c>
      <c r="BJ138">
        <v>1.1000000000000001</v>
      </c>
      <c r="BK138">
        <v>3.4</v>
      </c>
      <c r="BL138">
        <v>0.4</v>
      </c>
      <c r="BM138">
        <v>2.6</v>
      </c>
      <c r="BN138">
        <v>0.5</v>
      </c>
      <c r="BO138">
        <v>1.4</v>
      </c>
      <c r="BP138">
        <v>0.2</v>
      </c>
      <c r="BQ138">
        <v>1.4</v>
      </c>
      <c r="BR138">
        <v>0.2</v>
      </c>
      <c r="BS138">
        <v>1.62</v>
      </c>
      <c r="BT138">
        <v>37.700000000000003</v>
      </c>
      <c r="BU138">
        <v>105.9</v>
      </c>
      <c r="BV138">
        <v>0.7</v>
      </c>
      <c r="BW138">
        <v>11.96</v>
      </c>
      <c r="BX138">
        <v>2.7</v>
      </c>
      <c r="BY138">
        <v>16.93</v>
      </c>
      <c r="BZ138">
        <v>0.11</v>
      </c>
      <c r="CA138" t="s">
        <v>739</v>
      </c>
      <c r="CB138" t="s">
        <v>750</v>
      </c>
      <c r="CC138">
        <v>0.15</v>
      </c>
      <c r="CD138">
        <v>0.86</v>
      </c>
      <c r="CE138"/>
      <c r="CF138"/>
    </row>
    <row r="139" spans="1:84" ht="15" x14ac:dyDescent="0.25">
      <c r="A139" s="1">
        <v>2367337</v>
      </c>
      <c r="B139" s="1" t="s">
        <v>173</v>
      </c>
      <c r="C139" s="1" t="s">
        <v>180</v>
      </c>
      <c r="D139" s="1">
        <v>200</v>
      </c>
      <c r="E139" s="1">
        <v>60.96</v>
      </c>
      <c r="F139" s="1">
        <v>205</v>
      </c>
      <c r="G139" s="1">
        <v>62.484000000000002</v>
      </c>
      <c r="H139" s="1">
        <f>Samples[[#This Row],[to_m]]-Samples[[#This Row],[from_m]]</f>
        <v>1.5240000000000009</v>
      </c>
      <c r="I139" s="1" t="s">
        <v>491</v>
      </c>
      <c r="J139" s="1" t="s">
        <v>181</v>
      </c>
      <c r="K139" s="1">
        <v>6</v>
      </c>
      <c r="L139" s="1" t="s">
        <v>494</v>
      </c>
      <c r="M139" s="1" t="s">
        <v>8</v>
      </c>
      <c r="N139" s="1" t="s">
        <v>8</v>
      </c>
      <c r="O139" s="1" t="s">
        <v>8</v>
      </c>
      <c r="P139" s="1" t="s">
        <v>8</v>
      </c>
      <c r="Q139" s="1" t="s">
        <v>758</v>
      </c>
      <c r="R139">
        <v>2367337</v>
      </c>
      <c r="S139" s="1"/>
      <c r="T139" s="1">
        <f>Samples[[#This Row],[Au_final_gpt]]*Samples[[#This Row],[Width]]</f>
        <v>0</v>
      </c>
      <c r="U139" s="1"/>
      <c r="V139">
        <v>5.71</v>
      </c>
      <c r="W139">
        <v>0.03</v>
      </c>
      <c r="X139">
        <v>3.86</v>
      </c>
      <c r="Y139">
        <v>14.6</v>
      </c>
      <c r="Z139">
        <v>37.92</v>
      </c>
      <c r="AA139">
        <v>66.099999999999994</v>
      </c>
      <c r="AB139">
        <v>256</v>
      </c>
      <c r="AC139">
        <v>6.5</v>
      </c>
      <c r="AD139">
        <v>3.5</v>
      </c>
      <c r="AE139">
        <v>438</v>
      </c>
      <c r="AF139">
        <v>2.75</v>
      </c>
      <c r="AG139">
        <v>14.8</v>
      </c>
      <c r="AH139">
        <v>4.5</v>
      </c>
      <c r="AI139">
        <v>10.3</v>
      </c>
      <c r="AJ139">
        <v>573</v>
      </c>
      <c r="AK139">
        <v>0.62</v>
      </c>
      <c r="AL139">
        <v>2.2599999999999998</v>
      </c>
      <c r="AM139">
        <v>0.94</v>
      </c>
      <c r="AN139">
        <v>67</v>
      </c>
      <c r="AO139">
        <v>2.2200000000000002</v>
      </c>
      <c r="AP139">
        <v>8.4000000000000005E-2</v>
      </c>
      <c r="AQ139">
        <v>29.5</v>
      </c>
      <c r="AR139">
        <v>23</v>
      </c>
      <c r="AS139">
        <v>0.85</v>
      </c>
      <c r="AT139">
        <v>1660</v>
      </c>
      <c r="AU139">
        <v>0.313</v>
      </c>
      <c r="AV139">
        <v>7.49</v>
      </c>
      <c r="AW139">
        <v>3.1269999999999998</v>
      </c>
      <c r="AX139">
        <v>3.47</v>
      </c>
      <c r="AY139">
        <v>5.4</v>
      </c>
      <c r="AZ139">
        <v>58.3</v>
      </c>
      <c r="BA139">
        <v>2.7</v>
      </c>
      <c r="BB139">
        <v>3</v>
      </c>
      <c r="BC139">
        <v>7</v>
      </c>
      <c r="BD139">
        <v>0.09</v>
      </c>
      <c r="BE139">
        <v>14.6</v>
      </c>
      <c r="BF139">
        <v>54.07</v>
      </c>
      <c r="BG139">
        <v>5.9</v>
      </c>
      <c r="BH139">
        <v>21.9</v>
      </c>
      <c r="BI139">
        <v>4</v>
      </c>
      <c r="BJ139">
        <v>1.1000000000000001</v>
      </c>
      <c r="BK139">
        <v>3.3</v>
      </c>
      <c r="BL139">
        <v>0.4</v>
      </c>
      <c r="BM139">
        <v>2.6</v>
      </c>
      <c r="BN139">
        <v>0.5</v>
      </c>
      <c r="BO139">
        <v>1.4</v>
      </c>
      <c r="BP139">
        <v>0.2</v>
      </c>
      <c r="BQ139">
        <v>1.4</v>
      </c>
      <c r="BR139">
        <v>0.2</v>
      </c>
      <c r="BS139">
        <v>1.6</v>
      </c>
      <c r="BT139">
        <v>39.5</v>
      </c>
      <c r="BU139">
        <v>103.4</v>
      </c>
      <c r="BV139">
        <v>0.7</v>
      </c>
      <c r="BW139">
        <v>11.88</v>
      </c>
      <c r="BX139">
        <v>2.5</v>
      </c>
      <c r="BY139">
        <v>17.07</v>
      </c>
      <c r="BZ139">
        <v>0.12</v>
      </c>
      <c r="CA139" t="s">
        <v>739</v>
      </c>
      <c r="CB139" t="s">
        <v>750</v>
      </c>
      <c r="CC139">
        <v>0.16</v>
      </c>
      <c r="CD139">
        <v>0.85</v>
      </c>
      <c r="CE139"/>
      <c r="CF139"/>
    </row>
    <row r="140" spans="1:84" ht="15" x14ac:dyDescent="0.25">
      <c r="A140" s="1">
        <v>2367338</v>
      </c>
      <c r="B140" s="1" t="s">
        <v>173</v>
      </c>
      <c r="C140" s="1" t="s">
        <v>180</v>
      </c>
      <c r="D140" s="1">
        <v>205</v>
      </c>
      <c r="E140" s="1">
        <v>62.484000000000002</v>
      </c>
      <c r="F140" s="1">
        <v>210</v>
      </c>
      <c r="G140" s="1">
        <v>64.007999999999996</v>
      </c>
      <c r="H140" s="1">
        <f>Samples[[#This Row],[to_m]]-Samples[[#This Row],[from_m]]</f>
        <v>1.5239999999999938</v>
      </c>
      <c r="I140" s="1" t="s">
        <v>491</v>
      </c>
      <c r="J140" s="1" t="s">
        <v>182</v>
      </c>
      <c r="K140" s="1">
        <v>10</v>
      </c>
      <c r="L140" s="1" t="s">
        <v>494</v>
      </c>
      <c r="M140" s="1" t="s">
        <v>8</v>
      </c>
      <c r="N140" s="1" t="s">
        <v>8</v>
      </c>
      <c r="O140" s="1" t="s">
        <v>8</v>
      </c>
      <c r="P140" s="1" t="s">
        <v>8</v>
      </c>
      <c r="Q140" s="1" t="s">
        <v>758</v>
      </c>
      <c r="R140">
        <v>2367338</v>
      </c>
      <c r="S140" s="1"/>
      <c r="T140" s="1">
        <f>Samples[[#This Row],[Au_final_gpt]]*Samples[[#This Row],[Width]]</f>
        <v>0</v>
      </c>
      <c r="U140" s="1"/>
      <c r="V140">
        <v>5.53</v>
      </c>
      <c r="W140">
        <v>2.8000000000000001E-2</v>
      </c>
      <c r="X140">
        <v>3.53</v>
      </c>
      <c r="Y140">
        <v>12.4</v>
      </c>
      <c r="Z140">
        <v>33.159999999999997</v>
      </c>
      <c r="AA140">
        <v>77.5</v>
      </c>
      <c r="AB140">
        <v>243</v>
      </c>
      <c r="AC140">
        <v>5.9</v>
      </c>
      <c r="AD140">
        <v>3</v>
      </c>
      <c r="AE140">
        <v>447</v>
      </c>
      <c r="AF140">
        <v>2.89</v>
      </c>
      <c r="AG140">
        <v>16.100000000000001</v>
      </c>
      <c r="AH140">
        <v>4.2</v>
      </c>
      <c r="AI140">
        <v>10.4</v>
      </c>
      <c r="AJ140">
        <v>622</v>
      </c>
      <c r="AK140">
        <v>0.52</v>
      </c>
      <c r="AL140">
        <v>2.1800000000000002</v>
      </c>
      <c r="AM140">
        <v>0.99</v>
      </c>
      <c r="AN140">
        <v>64</v>
      </c>
      <c r="AO140">
        <v>2.23</v>
      </c>
      <c r="AP140">
        <v>8.5000000000000006E-2</v>
      </c>
      <c r="AQ140">
        <v>28.4</v>
      </c>
      <c r="AR140">
        <v>23</v>
      </c>
      <c r="AS140">
        <v>0.77</v>
      </c>
      <c r="AT140">
        <v>1626</v>
      </c>
      <c r="AU140">
        <v>0.30599999999999999</v>
      </c>
      <c r="AV140">
        <v>7.42</v>
      </c>
      <c r="AW140">
        <v>3.081</v>
      </c>
      <c r="AX140">
        <v>3.31</v>
      </c>
      <c r="AY140">
        <v>4.7</v>
      </c>
      <c r="AZ140">
        <v>56</v>
      </c>
      <c r="BA140">
        <v>2.7</v>
      </c>
      <c r="BB140">
        <v>3</v>
      </c>
      <c r="BC140">
        <v>6.5</v>
      </c>
      <c r="BD140">
        <v>0.06</v>
      </c>
      <c r="BE140">
        <v>13.8</v>
      </c>
      <c r="BF140">
        <v>54.51</v>
      </c>
      <c r="BG140">
        <v>6</v>
      </c>
      <c r="BH140">
        <v>22.3</v>
      </c>
      <c r="BI140">
        <v>4.0999999999999996</v>
      </c>
      <c r="BJ140">
        <v>1.1000000000000001</v>
      </c>
      <c r="BK140">
        <v>3.3</v>
      </c>
      <c r="BL140">
        <v>0.4</v>
      </c>
      <c r="BM140">
        <v>2.6</v>
      </c>
      <c r="BN140">
        <v>0.5</v>
      </c>
      <c r="BO140">
        <v>1.4</v>
      </c>
      <c r="BP140">
        <v>0.2</v>
      </c>
      <c r="BQ140">
        <v>1.4</v>
      </c>
      <c r="BR140">
        <v>0.2</v>
      </c>
      <c r="BS140">
        <v>1.57</v>
      </c>
      <c r="BT140">
        <v>34.700000000000003</v>
      </c>
      <c r="BU140">
        <v>96.2</v>
      </c>
      <c r="BV140">
        <v>0.7</v>
      </c>
      <c r="BW140">
        <v>11.38</v>
      </c>
      <c r="BX140">
        <v>2.4</v>
      </c>
      <c r="BY140">
        <v>16.88</v>
      </c>
      <c r="BZ140">
        <v>0.12</v>
      </c>
      <c r="CA140" t="s">
        <v>739</v>
      </c>
      <c r="CB140" t="s">
        <v>750</v>
      </c>
      <c r="CC140">
        <v>0.15</v>
      </c>
      <c r="CD140">
        <v>0.8</v>
      </c>
      <c r="CE140"/>
      <c r="CF140"/>
    </row>
    <row r="141" spans="1:84" ht="15" x14ac:dyDescent="0.25">
      <c r="A141" s="1">
        <v>2367339</v>
      </c>
      <c r="B141" s="1" t="s">
        <v>173</v>
      </c>
      <c r="C141" s="1" t="s">
        <v>180</v>
      </c>
      <c r="D141" s="1">
        <v>210</v>
      </c>
      <c r="E141" s="1">
        <v>64.007999999999996</v>
      </c>
      <c r="F141" s="1">
        <v>215</v>
      </c>
      <c r="G141" s="1">
        <v>65.531999999999996</v>
      </c>
      <c r="H141" s="1">
        <f>Samples[[#This Row],[to_m]]-Samples[[#This Row],[from_m]]</f>
        <v>1.5240000000000009</v>
      </c>
      <c r="I141" s="1" t="s">
        <v>491</v>
      </c>
      <c r="J141" s="1" t="s">
        <v>182</v>
      </c>
      <c r="K141" s="1">
        <v>6</v>
      </c>
      <c r="L141" s="1" t="s">
        <v>494</v>
      </c>
      <c r="M141" s="1" t="s">
        <v>8</v>
      </c>
      <c r="N141" s="1" t="s">
        <v>8</v>
      </c>
      <c r="O141" s="1" t="s">
        <v>8</v>
      </c>
      <c r="P141" s="1" t="s">
        <v>8</v>
      </c>
      <c r="Q141" s="1" t="s">
        <v>758</v>
      </c>
      <c r="R141">
        <v>2367339</v>
      </c>
      <c r="S141" s="1"/>
      <c r="T141" s="1">
        <f>Samples[[#This Row],[Au_final_gpt]]*Samples[[#This Row],[Width]]</f>
        <v>0</v>
      </c>
      <c r="U141" s="1"/>
      <c r="V141">
        <v>6.08</v>
      </c>
      <c r="W141">
        <v>2.9000000000000001E-2</v>
      </c>
      <c r="X141">
        <v>3.24</v>
      </c>
      <c r="Y141">
        <v>8</v>
      </c>
      <c r="Z141">
        <v>23.31</v>
      </c>
      <c r="AA141">
        <v>53.9</v>
      </c>
      <c r="AB141">
        <v>208</v>
      </c>
      <c r="AC141">
        <v>6</v>
      </c>
      <c r="AD141">
        <v>2.7</v>
      </c>
      <c r="AE141">
        <v>411</v>
      </c>
      <c r="AF141">
        <v>2.83</v>
      </c>
      <c r="AG141">
        <v>14</v>
      </c>
      <c r="AH141">
        <v>4</v>
      </c>
      <c r="AI141">
        <v>10.4</v>
      </c>
      <c r="AJ141">
        <v>571</v>
      </c>
      <c r="AK141">
        <v>0.39</v>
      </c>
      <c r="AL141">
        <v>1.95</v>
      </c>
      <c r="AM141">
        <v>0.95</v>
      </c>
      <c r="AN141">
        <v>63</v>
      </c>
      <c r="AO141">
        <v>2.19</v>
      </c>
      <c r="AP141">
        <v>0.08</v>
      </c>
      <c r="AQ141">
        <v>27.6</v>
      </c>
      <c r="AR141">
        <v>21</v>
      </c>
      <c r="AS141">
        <v>0.74</v>
      </c>
      <c r="AT141">
        <v>1664</v>
      </c>
      <c r="AU141">
        <v>0.29199999999999998</v>
      </c>
      <c r="AV141">
        <v>7.44</v>
      </c>
      <c r="AW141">
        <v>3.1</v>
      </c>
      <c r="AX141">
        <v>3.4</v>
      </c>
      <c r="AY141">
        <v>4.3</v>
      </c>
      <c r="AZ141">
        <v>54.1</v>
      </c>
      <c r="BA141">
        <v>2.5</v>
      </c>
      <c r="BB141">
        <v>3</v>
      </c>
      <c r="BC141">
        <v>6.1</v>
      </c>
      <c r="BD141">
        <v>0.05</v>
      </c>
      <c r="BE141">
        <v>13.2</v>
      </c>
      <c r="BF141">
        <v>51.29</v>
      </c>
      <c r="BG141">
        <v>5.5</v>
      </c>
      <c r="BH141">
        <v>20.9</v>
      </c>
      <c r="BI141">
        <v>3.8</v>
      </c>
      <c r="BJ141">
        <v>1.1000000000000001</v>
      </c>
      <c r="BK141">
        <v>3.1</v>
      </c>
      <c r="BL141">
        <v>0.4</v>
      </c>
      <c r="BM141">
        <v>2.5</v>
      </c>
      <c r="BN141">
        <v>0.5</v>
      </c>
      <c r="BO141">
        <v>1.3</v>
      </c>
      <c r="BP141">
        <v>0.2</v>
      </c>
      <c r="BQ141">
        <v>1.4</v>
      </c>
      <c r="BR141">
        <v>0.2</v>
      </c>
      <c r="BS141">
        <v>1.55</v>
      </c>
      <c r="BT141">
        <v>35.9</v>
      </c>
      <c r="BU141">
        <v>95.5</v>
      </c>
      <c r="BV141">
        <v>0.7</v>
      </c>
      <c r="BW141">
        <v>11.13</v>
      </c>
      <c r="BX141">
        <v>2.2000000000000002</v>
      </c>
      <c r="BY141">
        <v>16.62</v>
      </c>
      <c r="BZ141">
        <v>0.11</v>
      </c>
      <c r="CA141" t="s">
        <v>739</v>
      </c>
      <c r="CB141" t="s">
        <v>750</v>
      </c>
      <c r="CC141">
        <v>0.16</v>
      </c>
      <c r="CD141">
        <v>0.77</v>
      </c>
      <c r="CE141"/>
      <c r="CF141"/>
    </row>
    <row r="142" spans="1:84" ht="15" x14ac:dyDescent="0.25">
      <c r="A142" s="1">
        <v>2367340</v>
      </c>
      <c r="B142" s="1" t="s">
        <v>173</v>
      </c>
      <c r="C142" s="1" t="s">
        <v>180</v>
      </c>
      <c r="D142" s="1"/>
      <c r="E142" s="1"/>
      <c r="F142" s="1"/>
      <c r="G142" s="1"/>
      <c r="H142" s="1">
        <f>Samples[[#This Row],[to_m]]-Samples[[#This Row],[from_m]]</f>
        <v>0</v>
      </c>
      <c r="I142" s="1" t="s">
        <v>491</v>
      </c>
      <c r="J142" s="1" t="s">
        <v>182</v>
      </c>
      <c r="K142" s="1"/>
      <c r="L142" s="1" t="s">
        <v>8</v>
      </c>
      <c r="M142" s="1" t="s">
        <v>8</v>
      </c>
      <c r="N142" s="1" t="s">
        <v>8</v>
      </c>
      <c r="O142" s="1" t="s">
        <v>764</v>
      </c>
      <c r="P142" s="1" t="s">
        <v>8</v>
      </c>
      <c r="Q142" s="1" t="s">
        <v>758</v>
      </c>
      <c r="R142">
        <v>2367340</v>
      </c>
      <c r="S142" s="1"/>
      <c r="T142" s="1">
        <f>Samples[[#This Row],[Au_final_gpt]]*Samples[[#This Row],[Width]]</f>
        <v>0</v>
      </c>
      <c r="U142" s="1"/>
      <c r="V142">
        <v>0.08</v>
      </c>
      <c r="W142">
        <v>1.6850000000000001</v>
      </c>
      <c r="X142">
        <v>20.25</v>
      </c>
      <c r="Y142">
        <v>3808.1</v>
      </c>
      <c r="Z142">
        <v>8922.5400000000009</v>
      </c>
      <c r="AA142" t="s">
        <v>760</v>
      </c>
      <c r="AB142">
        <v>57700</v>
      </c>
      <c r="AC142">
        <v>105.6</v>
      </c>
      <c r="AD142">
        <v>17.5</v>
      </c>
      <c r="AE142">
        <v>1113</v>
      </c>
      <c r="AF142">
        <v>6.56</v>
      </c>
      <c r="AG142">
        <v>219.3</v>
      </c>
      <c r="AH142">
        <v>1.3</v>
      </c>
      <c r="AI142">
        <v>2.1</v>
      </c>
      <c r="AJ142">
        <v>419</v>
      </c>
      <c r="AK142">
        <v>130.77000000000001</v>
      </c>
      <c r="AL142">
        <v>81.84</v>
      </c>
      <c r="AM142">
        <v>3.29</v>
      </c>
      <c r="AN142">
        <v>103</v>
      </c>
      <c r="AO142">
        <v>4.18</v>
      </c>
      <c r="AP142">
        <v>7.3999999999999996E-2</v>
      </c>
      <c r="AQ142">
        <v>8</v>
      </c>
      <c r="AR142">
        <v>43</v>
      </c>
      <c r="AS142">
        <v>1.98</v>
      </c>
      <c r="AT142">
        <v>657</v>
      </c>
      <c r="AU142">
        <v>0.20499999999999999</v>
      </c>
      <c r="AV142">
        <v>6.31</v>
      </c>
      <c r="AW142">
        <v>2.0089999999999999</v>
      </c>
      <c r="AX142">
        <v>1.51</v>
      </c>
      <c r="AY142">
        <v>13</v>
      </c>
      <c r="AZ142">
        <v>23.2</v>
      </c>
      <c r="BA142">
        <v>4.0999999999999996</v>
      </c>
      <c r="BB142" t="s">
        <v>761</v>
      </c>
      <c r="BC142">
        <v>9.1999999999999993</v>
      </c>
      <c r="BD142">
        <v>5.13</v>
      </c>
      <c r="BE142">
        <v>9</v>
      </c>
      <c r="BF142">
        <v>16.62</v>
      </c>
      <c r="BG142">
        <v>2</v>
      </c>
      <c r="BH142">
        <v>8.6</v>
      </c>
      <c r="BI142">
        <v>1.9</v>
      </c>
      <c r="BJ142">
        <v>0.6</v>
      </c>
      <c r="BK142">
        <v>1.8</v>
      </c>
      <c r="BL142">
        <v>0.2</v>
      </c>
      <c r="BM142">
        <v>1.6</v>
      </c>
      <c r="BN142">
        <v>0.3</v>
      </c>
      <c r="BO142">
        <v>0.9</v>
      </c>
      <c r="BP142">
        <v>0.1</v>
      </c>
      <c r="BQ142">
        <v>1</v>
      </c>
      <c r="BR142">
        <v>0.1</v>
      </c>
      <c r="BS142">
        <v>0.62</v>
      </c>
      <c r="BT142">
        <v>12</v>
      </c>
      <c r="BU142">
        <v>40</v>
      </c>
      <c r="BV142">
        <v>0.2</v>
      </c>
      <c r="BW142">
        <v>3</v>
      </c>
      <c r="BX142">
        <v>1.2</v>
      </c>
      <c r="BY142">
        <v>14.03</v>
      </c>
      <c r="BZ142">
        <v>0.27</v>
      </c>
      <c r="CA142">
        <v>7.4999999999999997E-2</v>
      </c>
      <c r="CB142">
        <v>10.4</v>
      </c>
      <c r="CC142">
        <v>0.4</v>
      </c>
      <c r="CD142">
        <v>28.36</v>
      </c>
      <c r="CE142">
        <v>2.2799999999999998</v>
      </c>
      <c r="CF142"/>
    </row>
    <row r="143" spans="1:84" ht="15" x14ac:dyDescent="0.25">
      <c r="A143" s="1">
        <v>2367341</v>
      </c>
      <c r="B143" s="1" t="s">
        <v>173</v>
      </c>
      <c r="C143" s="1" t="s">
        <v>180</v>
      </c>
      <c r="D143" s="1">
        <v>215</v>
      </c>
      <c r="E143" s="1">
        <v>65.531999999999996</v>
      </c>
      <c r="F143" s="1">
        <v>220</v>
      </c>
      <c r="G143" s="1">
        <v>67.055999999999997</v>
      </c>
      <c r="H143" s="1">
        <f>Samples[[#This Row],[to_m]]-Samples[[#This Row],[from_m]]</f>
        <v>1.5240000000000009</v>
      </c>
      <c r="I143" s="1" t="s">
        <v>491</v>
      </c>
      <c r="J143" s="1" t="s">
        <v>182</v>
      </c>
      <c r="K143" s="1">
        <v>4</v>
      </c>
      <c r="L143" s="1" t="s">
        <v>494</v>
      </c>
      <c r="M143" s="1" t="s">
        <v>8</v>
      </c>
      <c r="N143" s="1" t="s">
        <v>8</v>
      </c>
      <c r="O143" s="1" t="s">
        <v>8</v>
      </c>
      <c r="P143" s="1" t="s">
        <v>8</v>
      </c>
      <c r="Q143" s="1" t="s">
        <v>758</v>
      </c>
      <c r="R143">
        <v>2367341</v>
      </c>
      <c r="S143" s="1"/>
      <c r="T143" s="1">
        <f>Samples[[#This Row],[Au_final_gpt]]*Samples[[#This Row],[Width]]</f>
        <v>0</v>
      </c>
      <c r="U143" s="1"/>
      <c r="V143">
        <v>5.8</v>
      </c>
      <c r="W143">
        <v>3.3000000000000002E-2</v>
      </c>
      <c r="X143">
        <v>2.44</v>
      </c>
      <c r="Y143">
        <v>9.9</v>
      </c>
      <c r="Z143">
        <v>21.77</v>
      </c>
      <c r="AA143">
        <v>51.5</v>
      </c>
      <c r="AB143">
        <v>173</v>
      </c>
      <c r="AC143">
        <v>6.2</v>
      </c>
      <c r="AD143">
        <v>3.1</v>
      </c>
      <c r="AE143">
        <v>404</v>
      </c>
      <c r="AF143">
        <v>2.67</v>
      </c>
      <c r="AG143">
        <v>13.5</v>
      </c>
      <c r="AH143">
        <v>4</v>
      </c>
      <c r="AI143">
        <v>9.8000000000000007</v>
      </c>
      <c r="AJ143">
        <v>575</v>
      </c>
      <c r="AK143">
        <v>0.42</v>
      </c>
      <c r="AL143">
        <v>2.12</v>
      </c>
      <c r="AM143">
        <v>0.9</v>
      </c>
      <c r="AN143">
        <v>64</v>
      </c>
      <c r="AO143">
        <v>2.19</v>
      </c>
      <c r="AP143">
        <v>8.4000000000000005E-2</v>
      </c>
      <c r="AQ143">
        <v>32.4</v>
      </c>
      <c r="AR143">
        <v>22</v>
      </c>
      <c r="AS143">
        <v>0.71</v>
      </c>
      <c r="AT143">
        <v>1679</v>
      </c>
      <c r="AU143">
        <v>0.29199999999999998</v>
      </c>
      <c r="AV143">
        <v>7.47</v>
      </c>
      <c r="AW143">
        <v>3.081</v>
      </c>
      <c r="AX143">
        <v>3.41</v>
      </c>
      <c r="AY143">
        <v>3.8</v>
      </c>
      <c r="AZ143">
        <v>55</v>
      </c>
      <c r="BA143">
        <v>2.5</v>
      </c>
      <c r="BB143">
        <v>3</v>
      </c>
      <c r="BC143">
        <v>5.9</v>
      </c>
      <c r="BD143">
        <v>0.06</v>
      </c>
      <c r="BE143">
        <v>13.5</v>
      </c>
      <c r="BF143">
        <v>58.01</v>
      </c>
      <c r="BG143">
        <v>6</v>
      </c>
      <c r="BH143">
        <v>21.7</v>
      </c>
      <c r="BI143">
        <v>3.8</v>
      </c>
      <c r="BJ143">
        <v>1.1000000000000001</v>
      </c>
      <c r="BK143">
        <v>3.1</v>
      </c>
      <c r="BL143">
        <v>0.4</v>
      </c>
      <c r="BM143">
        <v>2.5</v>
      </c>
      <c r="BN143">
        <v>0.5</v>
      </c>
      <c r="BO143">
        <v>1.3</v>
      </c>
      <c r="BP143">
        <v>0.2</v>
      </c>
      <c r="BQ143">
        <v>1.4</v>
      </c>
      <c r="BR143">
        <v>0.2</v>
      </c>
      <c r="BS143">
        <v>1.55</v>
      </c>
      <c r="BT143">
        <v>31.5</v>
      </c>
      <c r="BU143">
        <v>99.3</v>
      </c>
      <c r="BV143">
        <v>0.6</v>
      </c>
      <c r="BW143">
        <v>10.86</v>
      </c>
      <c r="BX143">
        <v>2.7</v>
      </c>
      <c r="BY143">
        <v>16.48</v>
      </c>
      <c r="BZ143">
        <v>0.1</v>
      </c>
      <c r="CA143" t="s">
        <v>739</v>
      </c>
      <c r="CB143" t="s">
        <v>750</v>
      </c>
      <c r="CC143">
        <v>0.12</v>
      </c>
      <c r="CD143">
        <v>0.83</v>
      </c>
      <c r="CE143"/>
      <c r="CF143"/>
    </row>
    <row r="144" spans="1:84" ht="15" x14ac:dyDescent="0.25">
      <c r="A144" s="1">
        <v>2367342</v>
      </c>
      <c r="B144" s="1" t="s">
        <v>173</v>
      </c>
      <c r="C144" s="1" t="s">
        <v>180</v>
      </c>
      <c r="D144" s="1">
        <v>220</v>
      </c>
      <c r="E144" s="1">
        <v>67.055999999999997</v>
      </c>
      <c r="F144" s="1">
        <v>225</v>
      </c>
      <c r="G144" s="1">
        <v>68.58</v>
      </c>
      <c r="H144" s="1">
        <f>Samples[[#This Row],[to_m]]-Samples[[#This Row],[from_m]]</f>
        <v>1.5240000000000009</v>
      </c>
      <c r="I144" s="1" t="s">
        <v>491</v>
      </c>
      <c r="J144" s="1" t="s">
        <v>182</v>
      </c>
      <c r="K144" s="1">
        <v>4</v>
      </c>
      <c r="L144" s="1" t="s">
        <v>494</v>
      </c>
      <c r="M144" s="1" t="s">
        <v>8</v>
      </c>
      <c r="N144" s="1" t="s">
        <v>8</v>
      </c>
      <c r="O144" s="1" t="s">
        <v>8</v>
      </c>
      <c r="P144" s="1" t="s">
        <v>8</v>
      </c>
      <c r="Q144" s="1" t="s">
        <v>758</v>
      </c>
      <c r="R144">
        <v>2367342</v>
      </c>
      <c r="S144" s="1"/>
      <c r="T144" s="1">
        <f>Samples[[#This Row],[Au_final_gpt]]*Samples[[#This Row],[Width]]</f>
        <v>0</v>
      </c>
      <c r="U144" s="1"/>
      <c r="V144">
        <v>4.45</v>
      </c>
      <c r="W144">
        <v>8.5999999999999993E-2</v>
      </c>
      <c r="X144">
        <v>4.6399999999999997</v>
      </c>
      <c r="Y144">
        <v>16.7</v>
      </c>
      <c r="Z144">
        <v>19.11</v>
      </c>
      <c r="AA144">
        <v>47.5</v>
      </c>
      <c r="AB144">
        <v>202</v>
      </c>
      <c r="AC144">
        <v>6</v>
      </c>
      <c r="AD144">
        <v>4.2</v>
      </c>
      <c r="AE144">
        <v>328</v>
      </c>
      <c r="AF144">
        <v>2.15</v>
      </c>
      <c r="AG144">
        <v>12.7</v>
      </c>
      <c r="AH144">
        <v>4</v>
      </c>
      <c r="AI144">
        <v>9.8000000000000007</v>
      </c>
      <c r="AJ144">
        <v>571</v>
      </c>
      <c r="AK144">
        <v>0.41</v>
      </c>
      <c r="AL144">
        <v>2.56</v>
      </c>
      <c r="AM144">
        <v>0.92</v>
      </c>
      <c r="AN144">
        <v>58</v>
      </c>
      <c r="AO144">
        <v>2.2200000000000002</v>
      </c>
      <c r="AP144">
        <v>8.1000000000000003E-2</v>
      </c>
      <c r="AQ144">
        <v>30.1</v>
      </c>
      <c r="AR144">
        <v>18</v>
      </c>
      <c r="AS144">
        <v>0.73</v>
      </c>
      <c r="AT144">
        <v>1695</v>
      </c>
      <c r="AU144">
        <v>0.28699999999999998</v>
      </c>
      <c r="AV144">
        <v>7.44</v>
      </c>
      <c r="AW144">
        <v>3.121</v>
      </c>
      <c r="AX144">
        <v>3.46</v>
      </c>
      <c r="AY144">
        <v>4</v>
      </c>
      <c r="AZ144">
        <v>55.1</v>
      </c>
      <c r="BA144">
        <v>2.6</v>
      </c>
      <c r="BB144">
        <v>3</v>
      </c>
      <c r="BC144">
        <v>5.9</v>
      </c>
      <c r="BD144">
        <v>0.19</v>
      </c>
      <c r="BE144">
        <v>13.6</v>
      </c>
      <c r="BF144">
        <v>54.97</v>
      </c>
      <c r="BG144">
        <v>5.8</v>
      </c>
      <c r="BH144">
        <v>21.7</v>
      </c>
      <c r="BI144">
        <v>4</v>
      </c>
      <c r="BJ144">
        <v>1.1000000000000001</v>
      </c>
      <c r="BK144">
        <v>3.2</v>
      </c>
      <c r="BL144">
        <v>0.4</v>
      </c>
      <c r="BM144">
        <v>2.5</v>
      </c>
      <c r="BN144">
        <v>0.5</v>
      </c>
      <c r="BO144">
        <v>1.3</v>
      </c>
      <c r="BP144">
        <v>0.2</v>
      </c>
      <c r="BQ144">
        <v>1.4</v>
      </c>
      <c r="BR144">
        <v>0.2</v>
      </c>
      <c r="BS144">
        <v>1.58</v>
      </c>
      <c r="BT144">
        <v>28.3</v>
      </c>
      <c r="BU144">
        <v>103.8</v>
      </c>
      <c r="BV144">
        <v>0.6</v>
      </c>
      <c r="BW144">
        <v>10.95</v>
      </c>
      <c r="BX144">
        <v>2.2999999999999998</v>
      </c>
      <c r="BY144">
        <v>16.420000000000002</v>
      </c>
      <c r="BZ144">
        <v>0.11</v>
      </c>
      <c r="CA144" t="s">
        <v>739</v>
      </c>
      <c r="CB144" t="s">
        <v>750</v>
      </c>
      <c r="CC144">
        <v>0.15</v>
      </c>
      <c r="CD144">
        <v>0.86</v>
      </c>
      <c r="CE144"/>
      <c r="CF144"/>
    </row>
    <row r="145" spans="1:84" ht="15" x14ac:dyDescent="0.25">
      <c r="A145" s="1">
        <v>2367343</v>
      </c>
      <c r="B145" s="1" t="s">
        <v>173</v>
      </c>
      <c r="C145" s="1" t="s">
        <v>180</v>
      </c>
      <c r="D145" s="1">
        <v>225</v>
      </c>
      <c r="E145" s="1">
        <v>68.58</v>
      </c>
      <c r="F145" s="1">
        <v>230</v>
      </c>
      <c r="G145" s="1">
        <v>70.103999999999999</v>
      </c>
      <c r="H145" s="1">
        <f>Samples[[#This Row],[to_m]]-Samples[[#This Row],[from_m]]</f>
        <v>1.5240000000000009</v>
      </c>
      <c r="I145" s="1" t="s">
        <v>491</v>
      </c>
      <c r="J145" s="1" t="s">
        <v>182</v>
      </c>
      <c r="K145" s="1">
        <v>4</v>
      </c>
      <c r="L145" s="1" t="s">
        <v>494</v>
      </c>
      <c r="M145" s="1" t="s">
        <v>8</v>
      </c>
      <c r="N145" s="1" t="s">
        <v>8</v>
      </c>
      <c r="O145" s="1" t="s">
        <v>8</v>
      </c>
      <c r="P145" s="1" t="s">
        <v>8</v>
      </c>
      <c r="Q145" s="1" t="s">
        <v>758</v>
      </c>
      <c r="R145">
        <v>2367343</v>
      </c>
      <c r="S145" s="1"/>
      <c r="T145" s="1">
        <f>Samples[[#This Row],[Au_final_gpt]]*Samples[[#This Row],[Width]]</f>
        <v>0</v>
      </c>
      <c r="U145" s="1"/>
      <c r="V145">
        <v>4.6900000000000004</v>
      </c>
      <c r="W145">
        <v>0.08</v>
      </c>
      <c r="X145">
        <v>4.29</v>
      </c>
      <c r="Y145">
        <v>23.5</v>
      </c>
      <c r="Z145">
        <v>41.26</v>
      </c>
      <c r="AA145">
        <v>62.5</v>
      </c>
      <c r="AB145">
        <v>274</v>
      </c>
      <c r="AC145">
        <v>7.8</v>
      </c>
      <c r="AD145">
        <v>10.1</v>
      </c>
      <c r="AE145">
        <v>335</v>
      </c>
      <c r="AF145">
        <v>2.2999999999999998</v>
      </c>
      <c r="AG145">
        <v>19</v>
      </c>
      <c r="AH145">
        <v>4.8</v>
      </c>
      <c r="AI145">
        <v>10</v>
      </c>
      <c r="AJ145">
        <v>526</v>
      </c>
      <c r="AK145">
        <v>0.65</v>
      </c>
      <c r="AL145">
        <v>5.61</v>
      </c>
      <c r="AM145">
        <v>1.08</v>
      </c>
      <c r="AN145">
        <v>59</v>
      </c>
      <c r="AO145">
        <v>2.37</v>
      </c>
      <c r="AP145">
        <v>8.4000000000000005E-2</v>
      </c>
      <c r="AQ145">
        <v>28.9</v>
      </c>
      <c r="AR145">
        <v>18</v>
      </c>
      <c r="AS145">
        <v>0.59</v>
      </c>
      <c r="AT145">
        <v>1486</v>
      </c>
      <c r="AU145">
        <v>0.29199999999999998</v>
      </c>
      <c r="AV145">
        <v>7.37</v>
      </c>
      <c r="AW145">
        <v>2.66</v>
      </c>
      <c r="AX145">
        <v>3.05</v>
      </c>
      <c r="AY145">
        <v>3.9</v>
      </c>
      <c r="AZ145">
        <v>53.3</v>
      </c>
      <c r="BA145">
        <v>2.6</v>
      </c>
      <c r="BB145">
        <v>3</v>
      </c>
      <c r="BC145">
        <v>6.2</v>
      </c>
      <c r="BD145">
        <v>0.17</v>
      </c>
      <c r="BE145">
        <v>12.8</v>
      </c>
      <c r="BF145">
        <v>52.06</v>
      </c>
      <c r="BG145">
        <v>5.7</v>
      </c>
      <c r="BH145">
        <v>21</v>
      </c>
      <c r="BI145">
        <v>3.8</v>
      </c>
      <c r="BJ145">
        <v>1</v>
      </c>
      <c r="BK145">
        <v>3</v>
      </c>
      <c r="BL145">
        <v>0.4</v>
      </c>
      <c r="BM145">
        <v>2.2999999999999998</v>
      </c>
      <c r="BN145">
        <v>0.4</v>
      </c>
      <c r="BO145">
        <v>1.3</v>
      </c>
      <c r="BP145">
        <v>0.2</v>
      </c>
      <c r="BQ145">
        <v>1.3</v>
      </c>
      <c r="BR145">
        <v>0.2</v>
      </c>
      <c r="BS145">
        <v>1.55</v>
      </c>
      <c r="BT145">
        <v>30.6</v>
      </c>
      <c r="BU145">
        <v>93.9</v>
      </c>
      <c r="BV145">
        <v>0.6</v>
      </c>
      <c r="BW145">
        <v>10.59</v>
      </c>
      <c r="BX145">
        <v>19.3</v>
      </c>
      <c r="BY145">
        <v>16.18</v>
      </c>
      <c r="BZ145">
        <v>0.12</v>
      </c>
      <c r="CA145" t="s">
        <v>739</v>
      </c>
      <c r="CB145" t="s">
        <v>750</v>
      </c>
      <c r="CC145">
        <v>0.2</v>
      </c>
      <c r="CD145">
        <v>0.9</v>
      </c>
      <c r="CE145"/>
      <c r="CF145"/>
    </row>
    <row r="146" spans="1:84" ht="15" x14ac:dyDescent="0.25">
      <c r="A146" s="1">
        <v>2367344</v>
      </c>
      <c r="B146" s="1" t="s">
        <v>173</v>
      </c>
      <c r="C146" s="1" t="s">
        <v>180</v>
      </c>
      <c r="D146" s="1">
        <v>230</v>
      </c>
      <c r="E146" s="1">
        <v>70.103999999999999</v>
      </c>
      <c r="F146" s="1">
        <v>235</v>
      </c>
      <c r="G146" s="1">
        <v>71.628</v>
      </c>
      <c r="H146" s="1">
        <f>Samples[[#This Row],[to_m]]-Samples[[#This Row],[from_m]]</f>
        <v>1.5240000000000009</v>
      </c>
      <c r="I146" s="1" t="s">
        <v>491</v>
      </c>
      <c r="J146" s="1" t="s">
        <v>182</v>
      </c>
      <c r="K146" s="1">
        <v>4</v>
      </c>
      <c r="L146" s="1" t="s">
        <v>494</v>
      </c>
      <c r="M146" s="1" t="s">
        <v>8</v>
      </c>
      <c r="N146" s="1" t="s">
        <v>8</v>
      </c>
      <c r="O146" s="1" t="s">
        <v>8</v>
      </c>
      <c r="P146" s="1" t="s">
        <v>8</v>
      </c>
      <c r="Q146" s="1" t="s">
        <v>758</v>
      </c>
      <c r="R146">
        <v>2367344</v>
      </c>
      <c r="S146" s="1"/>
      <c r="T146" s="1">
        <f>Samples[[#This Row],[Au_final_gpt]]*Samples[[#This Row],[Width]]</f>
        <v>0</v>
      </c>
      <c r="U146" s="1"/>
      <c r="V146">
        <v>5.0999999999999996</v>
      </c>
      <c r="W146">
        <v>0.09</v>
      </c>
      <c r="X146">
        <v>3.01</v>
      </c>
      <c r="Y146">
        <v>16.3</v>
      </c>
      <c r="Z146">
        <v>54.78</v>
      </c>
      <c r="AA146">
        <v>76</v>
      </c>
      <c r="AB146">
        <v>272</v>
      </c>
      <c r="AC146">
        <v>6.4</v>
      </c>
      <c r="AD146">
        <v>7.1</v>
      </c>
      <c r="AE146">
        <v>367</v>
      </c>
      <c r="AF146">
        <v>2.68</v>
      </c>
      <c r="AG146">
        <v>19.899999999999999</v>
      </c>
      <c r="AH146">
        <v>4.9000000000000004</v>
      </c>
      <c r="AI146">
        <v>9.4</v>
      </c>
      <c r="AJ146">
        <v>557</v>
      </c>
      <c r="AK146">
        <v>0.59</v>
      </c>
      <c r="AL146">
        <v>5.4</v>
      </c>
      <c r="AM146">
        <v>1.0900000000000001</v>
      </c>
      <c r="AN146">
        <v>64</v>
      </c>
      <c r="AO146">
        <v>2.42</v>
      </c>
      <c r="AP146">
        <v>8.3000000000000004E-2</v>
      </c>
      <c r="AQ146">
        <v>26.8</v>
      </c>
      <c r="AR146">
        <v>18</v>
      </c>
      <c r="AS146">
        <v>0.62</v>
      </c>
      <c r="AT146">
        <v>1456</v>
      </c>
      <c r="AU146">
        <v>0.29599999999999999</v>
      </c>
      <c r="AV146">
        <v>7.33</v>
      </c>
      <c r="AW146">
        <v>2.7040000000000002</v>
      </c>
      <c r="AX146">
        <v>2.96</v>
      </c>
      <c r="AY146">
        <v>4.5</v>
      </c>
      <c r="AZ146">
        <v>54.6</v>
      </c>
      <c r="BA146">
        <v>2.5</v>
      </c>
      <c r="BB146">
        <v>3</v>
      </c>
      <c r="BC146">
        <v>6</v>
      </c>
      <c r="BD146">
        <v>0.11</v>
      </c>
      <c r="BE146">
        <v>12.6</v>
      </c>
      <c r="BF146">
        <v>49.49</v>
      </c>
      <c r="BG146">
        <v>5.4</v>
      </c>
      <c r="BH146">
        <v>20.2</v>
      </c>
      <c r="BI146">
        <v>3.6</v>
      </c>
      <c r="BJ146">
        <v>1</v>
      </c>
      <c r="BK146">
        <v>2.9</v>
      </c>
      <c r="BL146">
        <v>0.4</v>
      </c>
      <c r="BM146">
        <v>2.2999999999999998</v>
      </c>
      <c r="BN146">
        <v>0.4</v>
      </c>
      <c r="BO146">
        <v>1.2</v>
      </c>
      <c r="BP146">
        <v>0.2</v>
      </c>
      <c r="BQ146">
        <v>1.3</v>
      </c>
      <c r="BR146">
        <v>0.2</v>
      </c>
      <c r="BS146">
        <v>1.57</v>
      </c>
      <c r="BT146">
        <v>34.299999999999997</v>
      </c>
      <c r="BU146">
        <v>88.4</v>
      </c>
      <c r="BV146">
        <v>0.6</v>
      </c>
      <c r="BW146">
        <v>10.79</v>
      </c>
      <c r="BX146">
        <v>17.7</v>
      </c>
      <c r="BY146">
        <v>17.18</v>
      </c>
      <c r="BZ146">
        <v>0.11</v>
      </c>
      <c r="CA146" t="s">
        <v>739</v>
      </c>
      <c r="CB146" t="s">
        <v>750</v>
      </c>
      <c r="CC146">
        <v>0.16</v>
      </c>
      <c r="CD146">
        <v>0.82</v>
      </c>
      <c r="CE146"/>
      <c r="CF146"/>
    </row>
    <row r="147" spans="1:84" ht="15" x14ac:dyDescent="0.25">
      <c r="A147" s="1">
        <v>2367345</v>
      </c>
      <c r="B147" s="1" t="s">
        <v>173</v>
      </c>
      <c r="C147" s="1" t="s">
        <v>180</v>
      </c>
      <c r="D147" s="1">
        <v>235</v>
      </c>
      <c r="E147" s="1">
        <v>71.628</v>
      </c>
      <c r="F147" s="1">
        <v>240</v>
      </c>
      <c r="G147" s="1">
        <v>73.152000000000001</v>
      </c>
      <c r="H147" s="1">
        <f>Samples[[#This Row],[to_m]]-Samples[[#This Row],[from_m]]</f>
        <v>1.5240000000000009</v>
      </c>
      <c r="I147" s="1" t="s">
        <v>491</v>
      </c>
      <c r="J147" s="1" t="s">
        <v>182</v>
      </c>
      <c r="K147" s="1">
        <v>4</v>
      </c>
      <c r="L147" s="1" t="s">
        <v>494</v>
      </c>
      <c r="M147" s="1" t="s">
        <v>8</v>
      </c>
      <c r="N147" s="1" t="s">
        <v>8</v>
      </c>
      <c r="O147" s="1" t="s">
        <v>8</v>
      </c>
      <c r="P147" s="1" t="s">
        <v>8</v>
      </c>
      <c r="Q147" s="1" t="s">
        <v>758</v>
      </c>
      <c r="R147">
        <v>2367345</v>
      </c>
      <c r="S147" s="1"/>
      <c r="T147" s="1">
        <f>Samples[[#This Row],[Au_final_gpt]]*Samples[[#This Row],[Width]]</f>
        <v>0</v>
      </c>
      <c r="U147" s="1"/>
      <c r="V147">
        <v>4.63</v>
      </c>
      <c r="W147">
        <v>0.14000000000000001</v>
      </c>
      <c r="X147">
        <v>2.6</v>
      </c>
      <c r="Y147">
        <v>14.5</v>
      </c>
      <c r="Z147">
        <v>43.26</v>
      </c>
      <c r="AA147">
        <v>65.400000000000006</v>
      </c>
      <c r="AB147">
        <v>232</v>
      </c>
      <c r="AC147">
        <v>7.2</v>
      </c>
      <c r="AD147">
        <v>7.1</v>
      </c>
      <c r="AE147">
        <v>361</v>
      </c>
      <c r="AF147">
        <v>2.62</v>
      </c>
      <c r="AG147">
        <v>17.3</v>
      </c>
      <c r="AH147">
        <v>5.6</v>
      </c>
      <c r="AI147">
        <v>9.6999999999999993</v>
      </c>
      <c r="AJ147">
        <v>550</v>
      </c>
      <c r="AK147">
        <v>0.48</v>
      </c>
      <c r="AL147">
        <v>6.66</v>
      </c>
      <c r="AM147">
        <v>1.02</v>
      </c>
      <c r="AN147">
        <v>62</v>
      </c>
      <c r="AO147">
        <v>2.85</v>
      </c>
      <c r="AP147">
        <v>8.3000000000000004E-2</v>
      </c>
      <c r="AQ147">
        <v>27.9</v>
      </c>
      <c r="AR147">
        <v>20</v>
      </c>
      <c r="AS147">
        <v>0.66</v>
      </c>
      <c r="AT147">
        <v>1386</v>
      </c>
      <c r="AU147">
        <v>0.30399999999999999</v>
      </c>
      <c r="AV147">
        <v>7.57</v>
      </c>
      <c r="AW147">
        <v>2.742</v>
      </c>
      <c r="AX147">
        <v>2.81</v>
      </c>
      <c r="AY147">
        <v>4.4000000000000004</v>
      </c>
      <c r="AZ147">
        <v>58.4</v>
      </c>
      <c r="BA147">
        <v>3</v>
      </c>
      <c r="BB147">
        <v>3</v>
      </c>
      <c r="BC147">
        <v>6.1</v>
      </c>
      <c r="BD147">
        <v>0.14000000000000001</v>
      </c>
      <c r="BE147">
        <v>12.8</v>
      </c>
      <c r="BF147">
        <v>52.68</v>
      </c>
      <c r="BG147">
        <v>5.7</v>
      </c>
      <c r="BH147">
        <v>21.4</v>
      </c>
      <c r="BI147">
        <v>3.9</v>
      </c>
      <c r="BJ147">
        <v>1.1000000000000001</v>
      </c>
      <c r="BK147">
        <v>3.2</v>
      </c>
      <c r="BL147">
        <v>0.4</v>
      </c>
      <c r="BM147">
        <v>2.5</v>
      </c>
      <c r="BN147">
        <v>0.5</v>
      </c>
      <c r="BO147">
        <v>1.3</v>
      </c>
      <c r="BP147">
        <v>0.2</v>
      </c>
      <c r="BQ147">
        <v>1.3</v>
      </c>
      <c r="BR147">
        <v>0.2</v>
      </c>
      <c r="BS147">
        <v>1.73</v>
      </c>
      <c r="BT147">
        <v>31.9</v>
      </c>
      <c r="BU147">
        <v>83.1</v>
      </c>
      <c r="BV147">
        <v>0.7</v>
      </c>
      <c r="BW147">
        <v>11.6</v>
      </c>
      <c r="BX147">
        <v>28.5</v>
      </c>
      <c r="BY147">
        <v>18.07</v>
      </c>
      <c r="BZ147">
        <v>0.11</v>
      </c>
      <c r="CA147" t="s">
        <v>739</v>
      </c>
      <c r="CB147" t="s">
        <v>750</v>
      </c>
      <c r="CC147">
        <v>0.17</v>
      </c>
      <c r="CD147">
        <v>0.75</v>
      </c>
      <c r="CE147"/>
      <c r="CF147"/>
    </row>
    <row r="148" spans="1:84" ht="15" x14ac:dyDescent="0.25">
      <c r="A148" s="1">
        <v>2367346</v>
      </c>
      <c r="B148" s="1" t="s">
        <v>173</v>
      </c>
      <c r="C148" s="1" t="s">
        <v>180</v>
      </c>
      <c r="D148" s="1">
        <v>240</v>
      </c>
      <c r="E148" s="1">
        <v>73.152000000000001</v>
      </c>
      <c r="F148" s="1">
        <v>245</v>
      </c>
      <c r="G148" s="1">
        <v>74.676000000000002</v>
      </c>
      <c r="H148" s="1">
        <f>Samples[[#This Row],[to_m]]-Samples[[#This Row],[from_m]]</f>
        <v>1.5240000000000009</v>
      </c>
      <c r="I148" s="1" t="s">
        <v>491</v>
      </c>
      <c r="J148" s="1" t="s">
        <v>182</v>
      </c>
      <c r="K148" s="1">
        <v>6</v>
      </c>
      <c r="L148" s="1" t="s">
        <v>494</v>
      </c>
      <c r="M148" s="1" t="s">
        <v>8</v>
      </c>
      <c r="N148" s="1" t="s">
        <v>8</v>
      </c>
      <c r="O148" s="1" t="s">
        <v>8</v>
      </c>
      <c r="P148" s="1" t="s">
        <v>8</v>
      </c>
      <c r="Q148" s="1" t="s">
        <v>758</v>
      </c>
      <c r="R148">
        <v>2367346</v>
      </c>
      <c r="S148" s="1"/>
      <c r="T148" s="1">
        <f>Samples[[#This Row],[Au_final_gpt]]*Samples[[#This Row],[Width]]</f>
        <v>0</v>
      </c>
      <c r="U148" s="1"/>
      <c r="V148">
        <v>3.19</v>
      </c>
      <c r="W148">
        <v>0.114</v>
      </c>
      <c r="X148">
        <v>4.13</v>
      </c>
      <c r="Y148">
        <v>8.4</v>
      </c>
      <c r="Z148">
        <v>35.75</v>
      </c>
      <c r="AA148">
        <v>50.3</v>
      </c>
      <c r="AB148">
        <v>209</v>
      </c>
      <c r="AC148">
        <v>6</v>
      </c>
      <c r="AD148">
        <v>6</v>
      </c>
      <c r="AE148">
        <v>377</v>
      </c>
      <c r="AF148">
        <v>2.66</v>
      </c>
      <c r="AG148">
        <v>14.2</v>
      </c>
      <c r="AH148">
        <v>5.2</v>
      </c>
      <c r="AI148">
        <v>9.1999999999999993</v>
      </c>
      <c r="AJ148">
        <v>566</v>
      </c>
      <c r="AK148">
        <v>0.38</v>
      </c>
      <c r="AL148">
        <v>4.3899999999999997</v>
      </c>
      <c r="AM148">
        <v>0.95</v>
      </c>
      <c r="AN148">
        <v>63</v>
      </c>
      <c r="AO148">
        <v>2.62</v>
      </c>
      <c r="AP148">
        <v>8.2000000000000003E-2</v>
      </c>
      <c r="AQ148">
        <v>26.8</v>
      </c>
      <c r="AR148">
        <v>20</v>
      </c>
      <c r="AS148">
        <v>0.71</v>
      </c>
      <c r="AT148">
        <v>1438</v>
      </c>
      <c r="AU148">
        <v>0.30099999999999999</v>
      </c>
      <c r="AV148">
        <v>7.43</v>
      </c>
      <c r="AW148">
        <v>2.9550000000000001</v>
      </c>
      <c r="AX148">
        <v>2.97</v>
      </c>
      <c r="AY148">
        <v>4</v>
      </c>
      <c r="AZ148">
        <v>56.4</v>
      </c>
      <c r="BA148">
        <v>2.4</v>
      </c>
      <c r="BB148">
        <v>3</v>
      </c>
      <c r="BC148">
        <v>6.1</v>
      </c>
      <c r="BD148">
        <v>7.0000000000000007E-2</v>
      </c>
      <c r="BE148">
        <v>12.9</v>
      </c>
      <c r="BF148">
        <v>51.63</v>
      </c>
      <c r="BG148">
        <v>5.5</v>
      </c>
      <c r="BH148">
        <v>20.6</v>
      </c>
      <c r="BI148">
        <v>3.8</v>
      </c>
      <c r="BJ148">
        <v>1</v>
      </c>
      <c r="BK148">
        <v>3.1</v>
      </c>
      <c r="BL148">
        <v>0.4</v>
      </c>
      <c r="BM148">
        <v>2.4</v>
      </c>
      <c r="BN148">
        <v>0.5</v>
      </c>
      <c r="BO148">
        <v>1.3</v>
      </c>
      <c r="BP148">
        <v>0.2</v>
      </c>
      <c r="BQ148">
        <v>1.3</v>
      </c>
      <c r="BR148">
        <v>0.2</v>
      </c>
      <c r="BS148">
        <v>1.59</v>
      </c>
      <c r="BT148">
        <v>33.4</v>
      </c>
      <c r="BU148">
        <v>85.6</v>
      </c>
      <c r="BV148">
        <v>0.7</v>
      </c>
      <c r="BW148">
        <v>11.26</v>
      </c>
      <c r="BX148">
        <v>17.100000000000001</v>
      </c>
      <c r="BY148">
        <v>17.57</v>
      </c>
      <c r="BZ148">
        <v>0.11</v>
      </c>
      <c r="CA148" t="s">
        <v>739</v>
      </c>
      <c r="CB148" t="s">
        <v>750</v>
      </c>
      <c r="CC148">
        <v>0.12</v>
      </c>
      <c r="CD148">
        <v>0.69</v>
      </c>
      <c r="CE148"/>
      <c r="CF148"/>
    </row>
    <row r="149" spans="1:84" ht="15" x14ac:dyDescent="0.25">
      <c r="A149" s="1">
        <v>2367347</v>
      </c>
      <c r="B149" s="1" t="s">
        <v>173</v>
      </c>
      <c r="C149" s="1" t="s">
        <v>180</v>
      </c>
      <c r="D149" s="1">
        <v>245</v>
      </c>
      <c r="E149" s="1">
        <v>74.676000000000002</v>
      </c>
      <c r="F149" s="1">
        <v>250</v>
      </c>
      <c r="G149" s="1">
        <v>76.2</v>
      </c>
      <c r="H149" s="1">
        <f>Samples[[#This Row],[to_m]]-Samples[[#This Row],[from_m]]</f>
        <v>1.5240000000000009</v>
      </c>
      <c r="I149" s="1" t="s">
        <v>491</v>
      </c>
      <c r="J149" s="1" t="s">
        <v>182</v>
      </c>
      <c r="K149" s="1">
        <v>6</v>
      </c>
      <c r="L149" s="1" t="s">
        <v>494</v>
      </c>
      <c r="M149" s="1" t="s">
        <v>8</v>
      </c>
      <c r="N149" s="1" t="s">
        <v>8</v>
      </c>
      <c r="O149" s="1" t="s">
        <v>8</v>
      </c>
      <c r="P149" s="1" t="s">
        <v>8</v>
      </c>
      <c r="Q149" s="1" t="s">
        <v>758</v>
      </c>
      <c r="R149">
        <v>2367347</v>
      </c>
      <c r="S149" s="1"/>
      <c r="T149" s="1">
        <f>Samples[[#This Row],[Au_final_gpt]]*Samples[[#This Row],[Width]]</f>
        <v>0</v>
      </c>
      <c r="U149" s="1"/>
      <c r="V149">
        <v>3.05</v>
      </c>
      <c r="W149">
        <v>9.9000000000000005E-2</v>
      </c>
      <c r="X149">
        <v>5.36</v>
      </c>
      <c r="Y149">
        <v>6.6</v>
      </c>
      <c r="Z149">
        <v>30.26</v>
      </c>
      <c r="AA149">
        <v>50.4</v>
      </c>
      <c r="AB149">
        <v>212</v>
      </c>
      <c r="AC149">
        <v>5.9</v>
      </c>
      <c r="AD149">
        <v>4.7</v>
      </c>
      <c r="AE149">
        <v>384</v>
      </c>
      <c r="AF149">
        <v>2.65</v>
      </c>
      <c r="AG149">
        <v>12.9</v>
      </c>
      <c r="AH149">
        <v>4.9000000000000004</v>
      </c>
      <c r="AI149">
        <v>9.6999999999999993</v>
      </c>
      <c r="AJ149">
        <v>610</v>
      </c>
      <c r="AK149">
        <v>0.42</v>
      </c>
      <c r="AL149">
        <v>2.98</v>
      </c>
      <c r="AM149">
        <v>0.89</v>
      </c>
      <c r="AN149">
        <v>65</v>
      </c>
      <c r="AO149">
        <v>2.4</v>
      </c>
      <c r="AP149">
        <v>8.1000000000000003E-2</v>
      </c>
      <c r="AQ149">
        <v>28.1</v>
      </c>
      <c r="AR149">
        <v>22</v>
      </c>
      <c r="AS149">
        <v>0.7</v>
      </c>
      <c r="AT149">
        <v>1641</v>
      </c>
      <c r="AU149">
        <v>0.30499999999999999</v>
      </c>
      <c r="AV149">
        <v>7.7</v>
      </c>
      <c r="AW149">
        <v>3.2210000000000001</v>
      </c>
      <c r="AX149">
        <v>3.36</v>
      </c>
      <c r="AY149">
        <v>4.2</v>
      </c>
      <c r="AZ149">
        <v>57.3</v>
      </c>
      <c r="BA149">
        <v>2.8</v>
      </c>
      <c r="BB149">
        <v>3</v>
      </c>
      <c r="BC149">
        <v>5.9</v>
      </c>
      <c r="BD149">
        <v>0.1</v>
      </c>
      <c r="BE149">
        <v>13.7</v>
      </c>
      <c r="BF149">
        <v>52.08</v>
      </c>
      <c r="BG149">
        <v>5.6</v>
      </c>
      <c r="BH149">
        <v>21.1</v>
      </c>
      <c r="BI149">
        <v>3.9</v>
      </c>
      <c r="BJ149">
        <v>1</v>
      </c>
      <c r="BK149">
        <v>3.2</v>
      </c>
      <c r="BL149">
        <v>0.4</v>
      </c>
      <c r="BM149">
        <v>2.6</v>
      </c>
      <c r="BN149">
        <v>0.5</v>
      </c>
      <c r="BO149">
        <v>1.4</v>
      </c>
      <c r="BP149">
        <v>0.2</v>
      </c>
      <c r="BQ149">
        <v>1.4</v>
      </c>
      <c r="BR149">
        <v>0.2</v>
      </c>
      <c r="BS149">
        <v>1.64</v>
      </c>
      <c r="BT149">
        <v>33.799999999999997</v>
      </c>
      <c r="BU149">
        <v>100.9</v>
      </c>
      <c r="BV149">
        <v>0.7</v>
      </c>
      <c r="BW149">
        <v>11.67</v>
      </c>
      <c r="BX149">
        <v>7.6</v>
      </c>
      <c r="BY149">
        <v>17.63</v>
      </c>
      <c r="BZ149">
        <v>0.1</v>
      </c>
      <c r="CA149" t="s">
        <v>739</v>
      </c>
      <c r="CB149" t="s">
        <v>750</v>
      </c>
      <c r="CC149">
        <v>0.14000000000000001</v>
      </c>
      <c r="CD149">
        <v>0.74</v>
      </c>
      <c r="CE149"/>
      <c r="CF149"/>
    </row>
    <row r="150" spans="1:84" ht="15" x14ac:dyDescent="0.25">
      <c r="A150" s="1">
        <v>2367348</v>
      </c>
      <c r="B150" s="1" t="s">
        <v>173</v>
      </c>
      <c r="C150" s="1" t="s">
        <v>180</v>
      </c>
      <c r="D150" s="1">
        <v>250</v>
      </c>
      <c r="E150" s="1">
        <v>76.2</v>
      </c>
      <c r="F150" s="1">
        <v>255</v>
      </c>
      <c r="G150" s="1">
        <v>77.724000000000004</v>
      </c>
      <c r="H150" s="1">
        <f>Samples[[#This Row],[to_m]]-Samples[[#This Row],[from_m]]</f>
        <v>1.5240000000000009</v>
      </c>
      <c r="I150" s="1" t="s">
        <v>491</v>
      </c>
      <c r="J150" s="1" t="s">
        <v>182</v>
      </c>
      <c r="K150" s="1">
        <v>6</v>
      </c>
      <c r="L150" s="1" t="s">
        <v>494</v>
      </c>
      <c r="M150" s="1" t="s">
        <v>8</v>
      </c>
      <c r="N150" s="1" t="s">
        <v>8</v>
      </c>
      <c r="O150" s="1" t="s">
        <v>8</v>
      </c>
      <c r="P150" s="1" t="s">
        <v>8</v>
      </c>
      <c r="Q150" s="1" t="s">
        <v>758</v>
      </c>
      <c r="R150">
        <v>2367348</v>
      </c>
      <c r="S150" s="1"/>
      <c r="T150" s="1">
        <f>Samples[[#This Row],[Au_final_gpt]]*Samples[[#This Row],[Width]]</f>
        <v>0</v>
      </c>
      <c r="U150" s="1"/>
      <c r="V150">
        <v>3.13</v>
      </c>
      <c r="W150">
        <v>0.123</v>
      </c>
      <c r="X150">
        <v>5.73</v>
      </c>
      <c r="Y150">
        <v>6.9</v>
      </c>
      <c r="Z150">
        <v>29.12</v>
      </c>
      <c r="AA150">
        <v>55.8</v>
      </c>
      <c r="AB150">
        <v>248</v>
      </c>
      <c r="AC150">
        <v>5.0999999999999996</v>
      </c>
      <c r="AD150">
        <v>4.5999999999999996</v>
      </c>
      <c r="AE150">
        <v>363</v>
      </c>
      <c r="AF150">
        <v>2.4</v>
      </c>
      <c r="AG150">
        <v>12.9</v>
      </c>
      <c r="AH150">
        <v>4.3</v>
      </c>
      <c r="AI150">
        <v>9.6999999999999993</v>
      </c>
      <c r="AJ150">
        <v>618</v>
      </c>
      <c r="AK150">
        <v>0.48</v>
      </c>
      <c r="AL150">
        <v>3.08</v>
      </c>
      <c r="AM150">
        <v>0.99</v>
      </c>
      <c r="AN150">
        <v>62</v>
      </c>
      <c r="AO150">
        <v>2.2599999999999998</v>
      </c>
      <c r="AP150">
        <v>8.4000000000000005E-2</v>
      </c>
      <c r="AQ150">
        <v>27.1</v>
      </c>
      <c r="AR150">
        <v>20</v>
      </c>
      <c r="AS150">
        <v>0.71</v>
      </c>
      <c r="AT150">
        <v>1644</v>
      </c>
      <c r="AU150">
        <v>0.30599999999999999</v>
      </c>
      <c r="AV150">
        <v>7.6</v>
      </c>
      <c r="AW150">
        <v>3.1779999999999999</v>
      </c>
      <c r="AX150">
        <v>3.39</v>
      </c>
      <c r="AY150">
        <v>3.5</v>
      </c>
      <c r="AZ150">
        <v>57.4</v>
      </c>
      <c r="BA150">
        <v>3.1</v>
      </c>
      <c r="BB150">
        <v>3</v>
      </c>
      <c r="BC150">
        <v>5.8</v>
      </c>
      <c r="BD150">
        <v>0.1</v>
      </c>
      <c r="BE150">
        <v>13.1</v>
      </c>
      <c r="BF150">
        <v>50.81</v>
      </c>
      <c r="BG150">
        <v>5.4</v>
      </c>
      <c r="BH150">
        <v>20.2</v>
      </c>
      <c r="BI150">
        <v>3.7</v>
      </c>
      <c r="BJ150">
        <v>1</v>
      </c>
      <c r="BK150">
        <v>3</v>
      </c>
      <c r="BL150">
        <v>0.4</v>
      </c>
      <c r="BM150">
        <v>2.4</v>
      </c>
      <c r="BN150">
        <v>0.5</v>
      </c>
      <c r="BO150">
        <v>1.3</v>
      </c>
      <c r="BP150">
        <v>0.2</v>
      </c>
      <c r="BQ150">
        <v>1.3</v>
      </c>
      <c r="BR150">
        <v>0.2</v>
      </c>
      <c r="BS150">
        <v>1.64</v>
      </c>
      <c r="BT150">
        <v>36.9</v>
      </c>
      <c r="BU150">
        <v>101.5</v>
      </c>
      <c r="BV150">
        <v>0.7</v>
      </c>
      <c r="BW150">
        <v>11.57</v>
      </c>
      <c r="BX150">
        <v>6.9</v>
      </c>
      <c r="BY150">
        <v>17.440000000000001</v>
      </c>
      <c r="BZ150">
        <v>0.09</v>
      </c>
      <c r="CA150" t="s">
        <v>739</v>
      </c>
      <c r="CB150" t="s">
        <v>750</v>
      </c>
      <c r="CC150">
        <v>0.15</v>
      </c>
      <c r="CD150">
        <v>0.76</v>
      </c>
      <c r="CE150"/>
      <c r="CF150"/>
    </row>
    <row r="151" spans="1:84" ht="15" x14ac:dyDescent="0.25">
      <c r="A151" s="1">
        <v>2367349</v>
      </c>
      <c r="B151" s="1" t="s">
        <v>173</v>
      </c>
      <c r="C151" s="1" t="s">
        <v>180</v>
      </c>
      <c r="D151" s="1">
        <v>255</v>
      </c>
      <c r="E151" s="1">
        <v>77.724000000000004</v>
      </c>
      <c r="F151" s="1">
        <v>260</v>
      </c>
      <c r="G151" s="1">
        <v>79.248000000000005</v>
      </c>
      <c r="H151" s="1">
        <f>Samples[[#This Row],[to_m]]-Samples[[#This Row],[from_m]]</f>
        <v>1.5240000000000009</v>
      </c>
      <c r="I151" s="1" t="s">
        <v>491</v>
      </c>
      <c r="J151" s="1" t="s">
        <v>182</v>
      </c>
      <c r="K151" s="1">
        <v>6</v>
      </c>
      <c r="L151" s="1" t="s">
        <v>494</v>
      </c>
      <c r="M151" s="1" t="s">
        <v>8</v>
      </c>
      <c r="N151" s="1" t="s">
        <v>8</v>
      </c>
      <c r="O151" s="1" t="s">
        <v>8</v>
      </c>
      <c r="P151" s="1" t="s">
        <v>8</v>
      </c>
      <c r="Q151" s="1" t="s">
        <v>758</v>
      </c>
      <c r="R151">
        <v>2367349</v>
      </c>
      <c r="S151" s="1"/>
      <c r="T151" s="1">
        <f>Samples[[#This Row],[Au_final_gpt]]*Samples[[#This Row],[Width]]</f>
        <v>0</v>
      </c>
      <c r="U151" s="1"/>
      <c r="V151">
        <v>3.43</v>
      </c>
      <c r="W151">
        <v>0.214</v>
      </c>
      <c r="X151">
        <v>4.59</v>
      </c>
      <c r="Y151">
        <v>9.1999999999999993</v>
      </c>
      <c r="Z151">
        <v>58.89</v>
      </c>
      <c r="AA151">
        <v>77.900000000000006</v>
      </c>
      <c r="AB151">
        <v>402</v>
      </c>
      <c r="AC151">
        <v>6.3</v>
      </c>
      <c r="AD151">
        <v>6.5</v>
      </c>
      <c r="AE151">
        <v>333</v>
      </c>
      <c r="AF151">
        <v>2.15</v>
      </c>
      <c r="AG151">
        <v>14</v>
      </c>
      <c r="AH151">
        <v>4.4000000000000004</v>
      </c>
      <c r="AI151">
        <v>9.8000000000000007</v>
      </c>
      <c r="AJ151">
        <v>643</v>
      </c>
      <c r="AK151">
        <v>0.89</v>
      </c>
      <c r="AL151">
        <v>3.22</v>
      </c>
      <c r="AM151">
        <v>0.88</v>
      </c>
      <c r="AN151">
        <v>61</v>
      </c>
      <c r="AO151">
        <v>2.38</v>
      </c>
      <c r="AP151">
        <v>8.2000000000000003E-2</v>
      </c>
      <c r="AQ151">
        <v>32.799999999999997</v>
      </c>
      <c r="AR151">
        <v>17</v>
      </c>
      <c r="AS151">
        <v>0.7</v>
      </c>
      <c r="AT151">
        <v>1639</v>
      </c>
      <c r="AU151">
        <v>0.29399999999999998</v>
      </c>
      <c r="AV151">
        <v>7.52</v>
      </c>
      <c r="AW151">
        <v>2.9769999999999999</v>
      </c>
      <c r="AX151">
        <v>3.45</v>
      </c>
      <c r="AY151">
        <v>3.8</v>
      </c>
      <c r="AZ151">
        <v>56</v>
      </c>
      <c r="BA151">
        <v>3.2</v>
      </c>
      <c r="BB151">
        <v>3</v>
      </c>
      <c r="BC151">
        <v>5.6</v>
      </c>
      <c r="BD151">
        <v>0.27</v>
      </c>
      <c r="BE151">
        <v>13.1</v>
      </c>
      <c r="BF151">
        <v>57.11</v>
      </c>
      <c r="BG151">
        <v>5.8</v>
      </c>
      <c r="BH151">
        <v>21</v>
      </c>
      <c r="BI151">
        <v>3.8</v>
      </c>
      <c r="BJ151">
        <v>1</v>
      </c>
      <c r="BK151">
        <v>3</v>
      </c>
      <c r="BL151">
        <v>0.4</v>
      </c>
      <c r="BM151">
        <v>2.5</v>
      </c>
      <c r="BN151">
        <v>0.5</v>
      </c>
      <c r="BO151">
        <v>1.3</v>
      </c>
      <c r="BP151">
        <v>0.2</v>
      </c>
      <c r="BQ151">
        <v>1.3</v>
      </c>
      <c r="BR151">
        <v>0.2</v>
      </c>
      <c r="BS151">
        <v>1.62</v>
      </c>
      <c r="BT151">
        <v>31.3</v>
      </c>
      <c r="BU151">
        <v>108.4</v>
      </c>
      <c r="BV151">
        <v>0.6</v>
      </c>
      <c r="BW151">
        <v>10.96</v>
      </c>
      <c r="BX151">
        <v>6.3</v>
      </c>
      <c r="BY151">
        <v>16.37</v>
      </c>
      <c r="BZ151">
        <v>0.09</v>
      </c>
      <c r="CA151" t="s">
        <v>739</v>
      </c>
      <c r="CB151" t="s">
        <v>750</v>
      </c>
      <c r="CC151">
        <v>0.18</v>
      </c>
      <c r="CD151">
        <v>0.79</v>
      </c>
      <c r="CE151"/>
      <c r="CF151"/>
    </row>
    <row r="152" spans="1:84" ht="15" x14ac:dyDescent="0.25">
      <c r="A152" s="1">
        <v>2367350</v>
      </c>
      <c r="B152" s="1" t="s">
        <v>173</v>
      </c>
      <c r="C152" s="1" t="s">
        <v>180</v>
      </c>
      <c r="D152" s="1">
        <v>260</v>
      </c>
      <c r="E152" s="1">
        <v>79.248000000000005</v>
      </c>
      <c r="F152" s="1">
        <v>265</v>
      </c>
      <c r="G152" s="1">
        <v>80.772000000000006</v>
      </c>
      <c r="H152" s="1">
        <f>Samples[[#This Row],[to_m]]-Samples[[#This Row],[from_m]]</f>
        <v>1.5240000000000009</v>
      </c>
      <c r="I152" s="1" t="s">
        <v>491</v>
      </c>
      <c r="J152" s="1" t="s">
        <v>182</v>
      </c>
      <c r="K152" s="1">
        <v>6</v>
      </c>
      <c r="L152" s="1" t="s">
        <v>494</v>
      </c>
      <c r="M152" s="1" t="s">
        <v>8</v>
      </c>
      <c r="N152" s="1" t="s">
        <v>8</v>
      </c>
      <c r="O152" s="1" t="s">
        <v>8</v>
      </c>
      <c r="P152" s="1" t="s">
        <v>8</v>
      </c>
      <c r="Q152" s="1" t="s">
        <v>758</v>
      </c>
      <c r="R152">
        <v>2367350</v>
      </c>
      <c r="S152" s="1"/>
      <c r="T152" s="1">
        <f>Samples[[#This Row],[Au_final_gpt]]*Samples[[#This Row],[Width]]</f>
        <v>0</v>
      </c>
      <c r="U152" s="1"/>
      <c r="V152">
        <v>3.83</v>
      </c>
      <c r="W152">
        <v>0.13900000000000001</v>
      </c>
      <c r="X152">
        <v>4.3899999999999997</v>
      </c>
      <c r="Y152">
        <v>6.2</v>
      </c>
      <c r="Z152">
        <v>44.45</v>
      </c>
      <c r="AA152">
        <v>64.2</v>
      </c>
      <c r="AB152">
        <v>244</v>
      </c>
      <c r="AC152">
        <v>6</v>
      </c>
      <c r="AD152">
        <v>6.3</v>
      </c>
      <c r="AE152">
        <v>382</v>
      </c>
      <c r="AF152">
        <v>2.59</v>
      </c>
      <c r="AG152">
        <v>15</v>
      </c>
      <c r="AH152">
        <v>4.5</v>
      </c>
      <c r="AI152">
        <v>9.9</v>
      </c>
      <c r="AJ152">
        <v>642</v>
      </c>
      <c r="AK152">
        <v>0.76</v>
      </c>
      <c r="AL152">
        <v>2.56</v>
      </c>
      <c r="AM152">
        <v>0.88</v>
      </c>
      <c r="AN152">
        <v>63</v>
      </c>
      <c r="AO152">
        <v>2.4</v>
      </c>
      <c r="AP152">
        <v>0.08</v>
      </c>
      <c r="AQ152">
        <v>35</v>
      </c>
      <c r="AR152">
        <v>19</v>
      </c>
      <c r="AS152">
        <v>0.79</v>
      </c>
      <c r="AT152">
        <v>1703</v>
      </c>
      <c r="AU152">
        <v>0.30099999999999999</v>
      </c>
      <c r="AV152">
        <v>7.62</v>
      </c>
      <c r="AW152">
        <v>3.0449999999999999</v>
      </c>
      <c r="AX152">
        <v>3.64</v>
      </c>
      <c r="AY152">
        <v>4</v>
      </c>
      <c r="AZ152">
        <v>57.4</v>
      </c>
      <c r="BA152">
        <v>3.3</v>
      </c>
      <c r="BB152">
        <v>3</v>
      </c>
      <c r="BC152">
        <v>5.7</v>
      </c>
      <c r="BD152">
        <v>0.27</v>
      </c>
      <c r="BE152">
        <v>14.1</v>
      </c>
      <c r="BF152">
        <v>59.19</v>
      </c>
      <c r="BG152">
        <v>6.1</v>
      </c>
      <c r="BH152">
        <v>22.1</v>
      </c>
      <c r="BI152">
        <v>4</v>
      </c>
      <c r="BJ152">
        <v>1.1000000000000001</v>
      </c>
      <c r="BK152">
        <v>3.3</v>
      </c>
      <c r="BL152">
        <v>0.4</v>
      </c>
      <c r="BM152">
        <v>2.6</v>
      </c>
      <c r="BN152">
        <v>0.5</v>
      </c>
      <c r="BO152">
        <v>1.4</v>
      </c>
      <c r="BP152">
        <v>0.2</v>
      </c>
      <c r="BQ152">
        <v>1.4</v>
      </c>
      <c r="BR152">
        <v>0.2</v>
      </c>
      <c r="BS152">
        <v>1.65</v>
      </c>
      <c r="BT152">
        <v>34.700000000000003</v>
      </c>
      <c r="BU152">
        <v>115.8</v>
      </c>
      <c r="BV152">
        <v>0.7</v>
      </c>
      <c r="BW152">
        <v>11.31</v>
      </c>
      <c r="BX152">
        <v>4</v>
      </c>
      <c r="BY152">
        <v>17.02</v>
      </c>
      <c r="BZ152">
        <v>0.11</v>
      </c>
      <c r="CA152" t="s">
        <v>739</v>
      </c>
      <c r="CB152" t="s">
        <v>750</v>
      </c>
      <c r="CC152">
        <v>0.15</v>
      </c>
      <c r="CD152">
        <v>0.83</v>
      </c>
      <c r="CE152"/>
      <c r="CF152"/>
    </row>
    <row r="153" spans="1:84" ht="15" x14ac:dyDescent="0.25">
      <c r="A153" s="1">
        <v>2367351</v>
      </c>
      <c r="B153" s="1" t="s">
        <v>173</v>
      </c>
      <c r="C153" s="1" t="s">
        <v>180</v>
      </c>
      <c r="D153" s="1">
        <v>265</v>
      </c>
      <c r="E153" s="1">
        <v>80.772000000000006</v>
      </c>
      <c r="F153" s="1">
        <v>270</v>
      </c>
      <c r="G153" s="1">
        <v>82.296000000000006</v>
      </c>
      <c r="H153" s="1">
        <f>Samples[[#This Row],[to_m]]-Samples[[#This Row],[from_m]]</f>
        <v>1.5240000000000009</v>
      </c>
      <c r="I153" s="1" t="s">
        <v>491</v>
      </c>
      <c r="J153" s="1" t="s">
        <v>182</v>
      </c>
      <c r="K153" s="1">
        <v>6</v>
      </c>
      <c r="L153" s="1" t="s">
        <v>494</v>
      </c>
      <c r="M153" s="1" t="s">
        <v>8</v>
      </c>
      <c r="N153" s="1" t="s">
        <v>8</v>
      </c>
      <c r="O153" s="1" t="s">
        <v>8</v>
      </c>
      <c r="P153" s="1" t="s">
        <v>8</v>
      </c>
      <c r="Q153" s="1" t="s">
        <v>758</v>
      </c>
      <c r="R153">
        <v>2367351</v>
      </c>
      <c r="S153" s="1"/>
      <c r="T153" s="1">
        <f>Samples[[#This Row],[Au_final_gpt]]*Samples[[#This Row],[Width]]</f>
        <v>0</v>
      </c>
      <c r="U153" s="1"/>
      <c r="V153">
        <v>2.93</v>
      </c>
      <c r="W153">
        <v>0.16</v>
      </c>
      <c r="X153">
        <v>4.03</v>
      </c>
      <c r="Y153">
        <v>5.3</v>
      </c>
      <c r="Z153">
        <v>42.62</v>
      </c>
      <c r="AA153">
        <v>61.3</v>
      </c>
      <c r="AB153">
        <v>226</v>
      </c>
      <c r="AC153">
        <v>6.1</v>
      </c>
      <c r="AD153">
        <v>5.7</v>
      </c>
      <c r="AE153">
        <v>403</v>
      </c>
      <c r="AF153">
        <v>2.71</v>
      </c>
      <c r="AG153">
        <v>15.4</v>
      </c>
      <c r="AH153">
        <v>4.5</v>
      </c>
      <c r="AI153">
        <v>9.5</v>
      </c>
      <c r="AJ153">
        <v>623</v>
      </c>
      <c r="AK153">
        <v>0.68</v>
      </c>
      <c r="AL153">
        <v>2.76</v>
      </c>
      <c r="AM153">
        <v>0.82</v>
      </c>
      <c r="AN153">
        <v>69</v>
      </c>
      <c r="AO153">
        <v>2.44</v>
      </c>
      <c r="AP153">
        <v>0.08</v>
      </c>
      <c r="AQ153">
        <v>30.6</v>
      </c>
      <c r="AR153">
        <v>22</v>
      </c>
      <c r="AS153">
        <v>0.84</v>
      </c>
      <c r="AT153">
        <v>1642</v>
      </c>
      <c r="AU153">
        <v>0.30099999999999999</v>
      </c>
      <c r="AV153">
        <v>7.5</v>
      </c>
      <c r="AW153">
        <v>2.9980000000000002</v>
      </c>
      <c r="AX153">
        <v>3.42</v>
      </c>
      <c r="AY153">
        <v>3.5</v>
      </c>
      <c r="AZ153">
        <v>57.6</v>
      </c>
      <c r="BA153">
        <v>3.1</v>
      </c>
      <c r="BB153">
        <v>3</v>
      </c>
      <c r="BC153">
        <v>6</v>
      </c>
      <c r="BD153">
        <v>0.18</v>
      </c>
      <c r="BE153">
        <v>13.7</v>
      </c>
      <c r="BF153">
        <v>53.23</v>
      </c>
      <c r="BG153">
        <v>5.7</v>
      </c>
      <c r="BH153">
        <v>21</v>
      </c>
      <c r="BI153">
        <v>3.9</v>
      </c>
      <c r="BJ153">
        <v>1</v>
      </c>
      <c r="BK153">
        <v>3.2</v>
      </c>
      <c r="BL153">
        <v>0.4</v>
      </c>
      <c r="BM153">
        <v>2.6</v>
      </c>
      <c r="BN153">
        <v>0.5</v>
      </c>
      <c r="BO153">
        <v>1.4</v>
      </c>
      <c r="BP153">
        <v>0.2</v>
      </c>
      <c r="BQ153">
        <v>1.4</v>
      </c>
      <c r="BR153">
        <v>0.2</v>
      </c>
      <c r="BS153">
        <v>1.64</v>
      </c>
      <c r="BT153">
        <v>38.200000000000003</v>
      </c>
      <c r="BU153">
        <v>106.1</v>
      </c>
      <c r="BV153">
        <v>0.7</v>
      </c>
      <c r="BW153">
        <v>11.46</v>
      </c>
      <c r="BX153">
        <v>7.1</v>
      </c>
      <c r="BY153">
        <v>17.25</v>
      </c>
      <c r="BZ153">
        <v>0.1</v>
      </c>
      <c r="CA153" t="s">
        <v>739</v>
      </c>
      <c r="CB153" t="s">
        <v>750</v>
      </c>
      <c r="CC153">
        <v>0.16</v>
      </c>
      <c r="CD153">
        <v>0.8</v>
      </c>
      <c r="CE153"/>
      <c r="CF153"/>
    </row>
    <row r="154" spans="1:84" ht="15" x14ac:dyDescent="0.25">
      <c r="A154" s="1">
        <v>2367352</v>
      </c>
      <c r="B154" s="1" t="s">
        <v>173</v>
      </c>
      <c r="C154" s="1" t="s">
        <v>180</v>
      </c>
      <c r="D154" s="1">
        <v>270</v>
      </c>
      <c r="E154" s="1">
        <v>82.296000000000006</v>
      </c>
      <c r="F154" s="1">
        <v>275</v>
      </c>
      <c r="G154" s="1">
        <v>83.82</v>
      </c>
      <c r="H154" s="1">
        <f>Samples[[#This Row],[to_m]]-Samples[[#This Row],[from_m]]</f>
        <v>1.5239999999999867</v>
      </c>
      <c r="I154" s="1" t="s">
        <v>491</v>
      </c>
      <c r="J154" s="1" t="s">
        <v>182</v>
      </c>
      <c r="K154" s="1">
        <v>8</v>
      </c>
      <c r="L154" s="1" t="s">
        <v>494</v>
      </c>
      <c r="M154" s="1" t="s">
        <v>8</v>
      </c>
      <c r="N154" s="1" t="s">
        <v>8</v>
      </c>
      <c r="O154" s="1" t="s">
        <v>8</v>
      </c>
      <c r="P154" s="1" t="s">
        <v>8</v>
      </c>
      <c r="Q154" s="1" t="s">
        <v>758</v>
      </c>
      <c r="R154">
        <v>2367352</v>
      </c>
      <c r="S154" s="1"/>
      <c r="T154" s="1">
        <f>Samples[[#This Row],[Au_final_gpt]]*Samples[[#This Row],[Width]]</f>
        <v>0</v>
      </c>
      <c r="U154" s="1"/>
      <c r="V154">
        <v>3.2</v>
      </c>
      <c r="W154">
        <v>0.125</v>
      </c>
      <c r="X154">
        <v>4.62</v>
      </c>
      <c r="Y154">
        <v>6.1</v>
      </c>
      <c r="Z154">
        <v>45.12</v>
      </c>
      <c r="AA154">
        <v>67.7</v>
      </c>
      <c r="AB154">
        <v>216</v>
      </c>
      <c r="AC154">
        <v>5.7</v>
      </c>
      <c r="AD154">
        <v>8.4</v>
      </c>
      <c r="AE154">
        <v>389</v>
      </c>
      <c r="AF154">
        <v>2.2400000000000002</v>
      </c>
      <c r="AG154">
        <v>20.2</v>
      </c>
      <c r="AH154">
        <v>4.4000000000000004</v>
      </c>
      <c r="AI154">
        <v>9.3000000000000007</v>
      </c>
      <c r="AJ154">
        <v>621</v>
      </c>
      <c r="AK154">
        <v>0.8</v>
      </c>
      <c r="AL154">
        <v>3.01</v>
      </c>
      <c r="AM154">
        <v>0.77</v>
      </c>
      <c r="AN154">
        <v>61</v>
      </c>
      <c r="AO154">
        <v>2.36</v>
      </c>
      <c r="AP154">
        <v>8.1000000000000003E-2</v>
      </c>
      <c r="AQ154">
        <v>31.4</v>
      </c>
      <c r="AR154">
        <v>17</v>
      </c>
      <c r="AS154">
        <v>0.79</v>
      </c>
      <c r="AT154">
        <v>1175</v>
      </c>
      <c r="AU154">
        <v>0.30299999999999999</v>
      </c>
      <c r="AV154">
        <v>7.45</v>
      </c>
      <c r="AW154">
        <v>3.149</v>
      </c>
      <c r="AX154">
        <v>3.61</v>
      </c>
      <c r="AY154">
        <v>3.7</v>
      </c>
      <c r="AZ154">
        <v>58.9</v>
      </c>
      <c r="BA154">
        <v>3.1</v>
      </c>
      <c r="BB154">
        <v>3</v>
      </c>
      <c r="BC154">
        <v>5.6</v>
      </c>
      <c r="BD154">
        <v>0.39</v>
      </c>
      <c r="BE154">
        <v>13.5</v>
      </c>
      <c r="BF154">
        <v>54.02</v>
      </c>
      <c r="BG154">
        <v>5.5</v>
      </c>
      <c r="BH154">
        <v>20.399999999999999</v>
      </c>
      <c r="BI154">
        <v>3.8</v>
      </c>
      <c r="BJ154">
        <v>1</v>
      </c>
      <c r="BK154">
        <v>3.1</v>
      </c>
      <c r="BL154">
        <v>0.4</v>
      </c>
      <c r="BM154">
        <v>2.5</v>
      </c>
      <c r="BN154">
        <v>0.5</v>
      </c>
      <c r="BO154">
        <v>1.3</v>
      </c>
      <c r="BP154">
        <v>0.2</v>
      </c>
      <c r="BQ154">
        <v>1.3</v>
      </c>
      <c r="BR154">
        <v>0.2</v>
      </c>
      <c r="BS154">
        <v>1.65</v>
      </c>
      <c r="BT154">
        <v>39.700000000000003</v>
      </c>
      <c r="BU154">
        <v>111</v>
      </c>
      <c r="BV154">
        <v>0.7</v>
      </c>
      <c r="BW154">
        <v>11.45</v>
      </c>
      <c r="BX154">
        <v>5.0999999999999996</v>
      </c>
      <c r="BY154">
        <v>17</v>
      </c>
      <c r="BZ154">
        <v>0.09</v>
      </c>
      <c r="CA154" t="s">
        <v>739</v>
      </c>
      <c r="CB154" t="s">
        <v>750</v>
      </c>
      <c r="CC154">
        <v>0.18</v>
      </c>
      <c r="CD154">
        <v>0.82</v>
      </c>
      <c r="CE154"/>
      <c r="CF154"/>
    </row>
    <row r="155" spans="1:84" ht="15" x14ac:dyDescent="0.25">
      <c r="A155" s="1">
        <v>2367353</v>
      </c>
      <c r="B155" s="1" t="s">
        <v>173</v>
      </c>
      <c r="C155" s="1" t="s">
        <v>180</v>
      </c>
      <c r="D155" s="1">
        <v>275</v>
      </c>
      <c r="E155" s="1">
        <v>83.82</v>
      </c>
      <c r="F155" s="1">
        <v>280</v>
      </c>
      <c r="G155" s="1">
        <v>85.343999999999994</v>
      </c>
      <c r="H155" s="1">
        <f>Samples[[#This Row],[to_m]]-Samples[[#This Row],[from_m]]</f>
        <v>1.5240000000000009</v>
      </c>
      <c r="I155" s="1" t="s">
        <v>491</v>
      </c>
      <c r="J155" s="1" t="s">
        <v>182</v>
      </c>
      <c r="K155" s="1">
        <v>6</v>
      </c>
      <c r="L155" s="1" t="s">
        <v>494</v>
      </c>
      <c r="M155" s="1" t="s">
        <v>8</v>
      </c>
      <c r="N155" s="1" t="s">
        <v>8</v>
      </c>
      <c r="O155" s="1" t="s">
        <v>8</v>
      </c>
      <c r="P155" s="1" t="s">
        <v>8</v>
      </c>
      <c r="Q155" s="1" t="s">
        <v>758</v>
      </c>
      <c r="R155">
        <v>2367353</v>
      </c>
      <c r="S155" s="1"/>
      <c r="T155" s="1">
        <f>Samples[[#This Row],[Au_final_gpt]]*Samples[[#This Row],[Width]]</f>
        <v>0</v>
      </c>
      <c r="U155" s="1"/>
      <c r="V155">
        <v>3.69</v>
      </c>
      <c r="W155">
        <v>0.15</v>
      </c>
      <c r="X155">
        <v>2.5</v>
      </c>
      <c r="Y155">
        <v>6.8</v>
      </c>
      <c r="Z155">
        <v>38.1</v>
      </c>
      <c r="AA155">
        <v>61.1</v>
      </c>
      <c r="AB155">
        <v>238</v>
      </c>
      <c r="AC155">
        <v>5.5</v>
      </c>
      <c r="AD155">
        <v>8.4</v>
      </c>
      <c r="AE155">
        <v>350</v>
      </c>
      <c r="AF155">
        <v>2.0699999999999998</v>
      </c>
      <c r="AG155">
        <v>18</v>
      </c>
      <c r="AH155">
        <v>5.4</v>
      </c>
      <c r="AI155">
        <v>8.9</v>
      </c>
      <c r="AJ155">
        <v>576</v>
      </c>
      <c r="AK155">
        <v>0.71</v>
      </c>
      <c r="AL155">
        <v>3.72</v>
      </c>
      <c r="AM155">
        <v>0.79</v>
      </c>
      <c r="AN155">
        <v>61</v>
      </c>
      <c r="AO155">
        <v>2.2799999999999998</v>
      </c>
      <c r="AP155">
        <v>8.1000000000000003E-2</v>
      </c>
      <c r="AQ155">
        <v>32.799999999999997</v>
      </c>
      <c r="AR155">
        <v>17</v>
      </c>
      <c r="AS155">
        <v>0.75</v>
      </c>
      <c r="AT155">
        <v>1045</v>
      </c>
      <c r="AU155">
        <v>0.30299999999999999</v>
      </c>
      <c r="AV155">
        <v>7.27</v>
      </c>
      <c r="AW155">
        <v>3.056</v>
      </c>
      <c r="AX155">
        <v>3.29</v>
      </c>
      <c r="AY155">
        <v>3.8</v>
      </c>
      <c r="AZ155">
        <v>59.6</v>
      </c>
      <c r="BA155">
        <v>2.8</v>
      </c>
      <c r="BB155">
        <v>3</v>
      </c>
      <c r="BC155">
        <v>5.7</v>
      </c>
      <c r="BD155">
        <v>0.41</v>
      </c>
      <c r="BE155">
        <v>13</v>
      </c>
      <c r="BF155">
        <v>53.63</v>
      </c>
      <c r="BG155">
        <v>5.5</v>
      </c>
      <c r="BH155">
        <v>20</v>
      </c>
      <c r="BI155">
        <v>3.7</v>
      </c>
      <c r="BJ155">
        <v>1</v>
      </c>
      <c r="BK155">
        <v>3</v>
      </c>
      <c r="BL155">
        <v>0.4</v>
      </c>
      <c r="BM155">
        <v>2.4</v>
      </c>
      <c r="BN155">
        <v>0.5</v>
      </c>
      <c r="BO155">
        <v>1.3</v>
      </c>
      <c r="BP155">
        <v>0.2</v>
      </c>
      <c r="BQ155">
        <v>1.3</v>
      </c>
      <c r="BR155">
        <v>0.2</v>
      </c>
      <c r="BS155">
        <v>1.67</v>
      </c>
      <c r="BT155">
        <v>43.9</v>
      </c>
      <c r="BU155">
        <v>100.1</v>
      </c>
      <c r="BV155">
        <v>0.7</v>
      </c>
      <c r="BW155">
        <v>11.21</v>
      </c>
      <c r="BX155">
        <v>6</v>
      </c>
      <c r="BY155">
        <v>16.41</v>
      </c>
      <c r="BZ155">
        <v>0.09</v>
      </c>
      <c r="CA155" t="s">
        <v>739</v>
      </c>
      <c r="CB155" t="s">
        <v>750</v>
      </c>
      <c r="CC155">
        <v>0.21</v>
      </c>
      <c r="CD155">
        <v>0.83</v>
      </c>
      <c r="CE155"/>
      <c r="CF155"/>
    </row>
    <row r="156" spans="1:84" ht="15" x14ac:dyDescent="0.25">
      <c r="A156" s="1">
        <v>2367354</v>
      </c>
      <c r="B156" s="1" t="s">
        <v>173</v>
      </c>
      <c r="C156" s="1" t="s">
        <v>180</v>
      </c>
      <c r="D156" s="1">
        <v>280</v>
      </c>
      <c r="E156" s="1">
        <v>85.343999999999994</v>
      </c>
      <c r="F156" s="1">
        <v>285</v>
      </c>
      <c r="G156" s="1">
        <v>86.867999999999995</v>
      </c>
      <c r="H156" s="1">
        <f>Samples[[#This Row],[to_m]]-Samples[[#This Row],[from_m]]</f>
        <v>1.5240000000000009</v>
      </c>
      <c r="I156" s="1" t="s">
        <v>491</v>
      </c>
      <c r="J156" s="1" t="s">
        <v>182</v>
      </c>
      <c r="K156" s="1">
        <v>6</v>
      </c>
      <c r="L156" s="1" t="s">
        <v>494</v>
      </c>
      <c r="M156" s="1" t="s">
        <v>8</v>
      </c>
      <c r="N156" s="1" t="s">
        <v>8</v>
      </c>
      <c r="O156" s="1" t="s">
        <v>8</v>
      </c>
      <c r="P156" s="1" t="s">
        <v>8</v>
      </c>
      <c r="Q156" s="1" t="s">
        <v>758</v>
      </c>
      <c r="R156">
        <v>2367354</v>
      </c>
      <c r="S156" s="1"/>
      <c r="T156" s="1">
        <f>Samples[[#This Row],[Au_final_gpt]]*Samples[[#This Row],[Width]]</f>
        <v>0</v>
      </c>
      <c r="U156" s="1"/>
      <c r="V156">
        <v>3.65</v>
      </c>
      <c r="W156">
        <v>0.11899999999999999</v>
      </c>
      <c r="X156">
        <v>4.75</v>
      </c>
      <c r="Y156">
        <v>5.0999999999999996</v>
      </c>
      <c r="Z156">
        <v>27.09</v>
      </c>
      <c r="AA156">
        <v>53.5</v>
      </c>
      <c r="AB156">
        <v>250</v>
      </c>
      <c r="AC156">
        <v>6</v>
      </c>
      <c r="AD156">
        <v>6.7</v>
      </c>
      <c r="AE156">
        <v>376</v>
      </c>
      <c r="AF156">
        <v>2.4700000000000002</v>
      </c>
      <c r="AG156">
        <v>14.9</v>
      </c>
      <c r="AH156">
        <v>6.1</v>
      </c>
      <c r="AI156">
        <v>10.1</v>
      </c>
      <c r="AJ156">
        <v>609</v>
      </c>
      <c r="AK156">
        <v>0.57999999999999996</v>
      </c>
      <c r="AL156">
        <v>2.92</v>
      </c>
      <c r="AM156">
        <v>0.85</v>
      </c>
      <c r="AN156">
        <v>63</v>
      </c>
      <c r="AO156">
        <v>2.19</v>
      </c>
      <c r="AP156">
        <v>0.08</v>
      </c>
      <c r="AQ156">
        <v>36.4</v>
      </c>
      <c r="AR156">
        <v>19</v>
      </c>
      <c r="AS156">
        <v>0.72</v>
      </c>
      <c r="AT156">
        <v>1640</v>
      </c>
      <c r="AU156">
        <v>0.30099999999999999</v>
      </c>
      <c r="AV156">
        <v>7.36</v>
      </c>
      <c r="AW156">
        <v>3.0179999999999998</v>
      </c>
      <c r="AX156">
        <v>3.26</v>
      </c>
      <c r="AY156">
        <v>3.5</v>
      </c>
      <c r="AZ156">
        <v>60.5</v>
      </c>
      <c r="BA156">
        <v>2.5</v>
      </c>
      <c r="BB156">
        <v>3</v>
      </c>
      <c r="BC156">
        <v>5.8</v>
      </c>
      <c r="BD156">
        <v>0.27</v>
      </c>
      <c r="BE156">
        <v>14.1</v>
      </c>
      <c r="BF156">
        <v>60.86</v>
      </c>
      <c r="BG156">
        <v>6.2</v>
      </c>
      <c r="BH156">
        <v>22.6</v>
      </c>
      <c r="BI156">
        <v>4.0999999999999996</v>
      </c>
      <c r="BJ156">
        <v>1.1000000000000001</v>
      </c>
      <c r="BK156">
        <v>3.3</v>
      </c>
      <c r="BL156">
        <v>0.4</v>
      </c>
      <c r="BM156">
        <v>2.6</v>
      </c>
      <c r="BN156">
        <v>0.5</v>
      </c>
      <c r="BO156">
        <v>1.4</v>
      </c>
      <c r="BP156">
        <v>0.2</v>
      </c>
      <c r="BQ156">
        <v>1.4</v>
      </c>
      <c r="BR156">
        <v>0.2</v>
      </c>
      <c r="BS156">
        <v>1.67</v>
      </c>
      <c r="BT156">
        <v>44.1</v>
      </c>
      <c r="BU156">
        <v>109.5</v>
      </c>
      <c r="BV156">
        <v>0.7</v>
      </c>
      <c r="BW156">
        <v>11.52</v>
      </c>
      <c r="BX156">
        <v>5.0999999999999996</v>
      </c>
      <c r="BY156">
        <v>16.47</v>
      </c>
      <c r="BZ156">
        <v>0.08</v>
      </c>
      <c r="CA156" t="s">
        <v>739</v>
      </c>
      <c r="CB156" t="s">
        <v>750</v>
      </c>
      <c r="CC156">
        <v>0.16</v>
      </c>
      <c r="CD156">
        <v>0.83</v>
      </c>
      <c r="CE156"/>
      <c r="CF156"/>
    </row>
    <row r="157" spans="1:84" ht="15" x14ac:dyDescent="0.25">
      <c r="A157" s="1">
        <v>2367355</v>
      </c>
      <c r="B157" s="1" t="s">
        <v>173</v>
      </c>
      <c r="C157" s="1" t="s">
        <v>180</v>
      </c>
      <c r="D157" s="1">
        <v>285</v>
      </c>
      <c r="E157" s="1">
        <v>86.867999999999995</v>
      </c>
      <c r="F157" s="1">
        <v>290</v>
      </c>
      <c r="G157" s="1">
        <v>88.391999999999996</v>
      </c>
      <c r="H157" s="1">
        <f>Samples[[#This Row],[to_m]]-Samples[[#This Row],[from_m]]</f>
        <v>1.5240000000000009</v>
      </c>
      <c r="I157" s="1" t="s">
        <v>491</v>
      </c>
      <c r="J157" s="1" t="s">
        <v>182</v>
      </c>
      <c r="K157" s="1">
        <v>4</v>
      </c>
      <c r="L157" s="1" t="s">
        <v>494</v>
      </c>
      <c r="M157" s="1" t="s">
        <v>8</v>
      </c>
      <c r="N157" s="1" t="s">
        <v>8</v>
      </c>
      <c r="O157" s="1" t="s">
        <v>8</v>
      </c>
      <c r="P157" s="1" t="s">
        <v>8</v>
      </c>
      <c r="Q157" s="1" t="s">
        <v>758</v>
      </c>
      <c r="R157">
        <v>2367355</v>
      </c>
      <c r="S157" s="1"/>
      <c r="T157" s="1">
        <f>Samples[[#This Row],[Au_final_gpt]]*Samples[[#This Row],[Width]]</f>
        <v>0</v>
      </c>
      <c r="U157" s="1"/>
      <c r="V157">
        <v>3.71</v>
      </c>
      <c r="W157">
        <v>0.13900000000000001</v>
      </c>
      <c r="X157">
        <v>4.08</v>
      </c>
      <c r="Y157">
        <v>4.4000000000000004</v>
      </c>
      <c r="Z157">
        <v>25.34</v>
      </c>
      <c r="AA157">
        <v>50.5</v>
      </c>
      <c r="AB157">
        <v>197</v>
      </c>
      <c r="AC157">
        <v>6.8</v>
      </c>
      <c r="AD157">
        <v>6.7</v>
      </c>
      <c r="AE157">
        <v>376</v>
      </c>
      <c r="AF157">
        <v>2.34</v>
      </c>
      <c r="AG157">
        <v>14.6</v>
      </c>
      <c r="AH157">
        <v>5.2</v>
      </c>
      <c r="AI157">
        <v>9.4</v>
      </c>
      <c r="AJ157">
        <v>632</v>
      </c>
      <c r="AK157">
        <v>0.54</v>
      </c>
      <c r="AL157">
        <v>2.5299999999999998</v>
      </c>
      <c r="AM157">
        <v>0.8</v>
      </c>
      <c r="AN157">
        <v>60</v>
      </c>
      <c r="AO157">
        <v>2.14</v>
      </c>
      <c r="AP157">
        <v>7.6999999999999999E-2</v>
      </c>
      <c r="AQ157">
        <v>30.5</v>
      </c>
      <c r="AR157">
        <v>19</v>
      </c>
      <c r="AS157">
        <v>0.61</v>
      </c>
      <c r="AT157">
        <v>1658</v>
      </c>
      <c r="AU157">
        <v>0.28799999999999998</v>
      </c>
      <c r="AV157">
        <v>7.63</v>
      </c>
      <c r="AW157">
        <v>3.1970000000000001</v>
      </c>
      <c r="AX157">
        <v>3.45</v>
      </c>
      <c r="AY157">
        <v>4</v>
      </c>
      <c r="AZ157">
        <v>58.7</v>
      </c>
      <c r="BA157">
        <v>2.5</v>
      </c>
      <c r="BB157">
        <v>3</v>
      </c>
      <c r="BC157">
        <v>5.3</v>
      </c>
      <c r="BD157">
        <v>0.25</v>
      </c>
      <c r="BE157">
        <v>13.5</v>
      </c>
      <c r="BF157">
        <v>54.82</v>
      </c>
      <c r="BG157">
        <v>5.7</v>
      </c>
      <c r="BH157">
        <v>21.1</v>
      </c>
      <c r="BI157">
        <v>3.8</v>
      </c>
      <c r="BJ157">
        <v>1.1000000000000001</v>
      </c>
      <c r="BK157">
        <v>3.1</v>
      </c>
      <c r="BL157">
        <v>0.4</v>
      </c>
      <c r="BM157">
        <v>2.5</v>
      </c>
      <c r="BN157">
        <v>0.5</v>
      </c>
      <c r="BO157">
        <v>1.3</v>
      </c>
      <c r="BP157">
        <v>0.2</v>
      </c>
      <c r="BQ157">
        <v>1.4</v>
      </c>
      <c r="BR157">
        <v>0.2</v>
      </c>
      <c r="BS157">
        <v>1.63</v>
      </c>
      <c r="BT157">
        <v>40.299999999999997</v>
      </c>
      <c r="BU157">
        <v>112</v>
      </c>
      <c r="BV157">
        <v>0.7</v>
      </c>
      <c r="BW157">
        <v>11.01</v>
      </c>
      <c r="BX157">
        <v>5.6</v>
      </c>
      <c r="BY157">
        <v>16.54</v>
      </c>
      <c r="BZ157">
        <v>7.0000000000000007E-2</v>
      </c>
      <c r="CA157" t="s">
        <v>739</v>
      </c>
      <c r="CB157" t="s">
        <v>750</v>
      </c>
      <c r="CC157">
        <v>0.16</v>
      </c>
      <c r="CD157">
        <v>0.86</v>
      </c>
      <c r="CE157"/>
      <c r="CF157"/>
    </row>
    <row r="158" spans="1:84" ht="15" x14ac:dyDescent="0.25">
      <c r="A158" s="1">
        <v>2367356</v>
      </c>
      <c r="B158" s="1" t="s">
        <v>173</v>
      </c>
      <c r="C158" s="1" t="s">
        <v>180</v>
      </c>
      <c r="D158" s="1">
        <v>290</v>
      </c>
      <c r="E158" s="1">
        <v>88.391999999999996</v>
      </c>
      <c r="F158" s="1">
        <v>295</v>
      </c>
      <c r="G158" s="1">
        <v>89.915999999999997</v>
      </c>
      <c r="H158" s="1">
        <f>Samples[[#This Row],[to_m]]-Samples[[#This Row],[from_m]]</f>
        <v>1.5240000000000009</v>
      </c>
      <c r="I158" s="1" t="s">
        <v>491</v>
      </c>
      <c r="J158" s="1" t="s">
        <v>182</v>
      </c>
      <c r="K158" s="1">
        <v>6</v>
      </c>
      <c r="L158" s="1" t="s">
        <v>494</v>
      </c>
      <c r="M158" s="1" t="s">
        <v>8</v>
      </c>
      <c r="N158" s="1" t="s">
        <v>8</v>
      </c>
      <c r="O158" s="1" t="s">
        <v>8</v>
      </c>
      <c r="P158" s="1" t="s">
        <v>8</v>
      </c>
      <c r="Q158" s="1" t="s">
        <v>758</v>
      </c>
      <c r="R158">
        <v>2367356</v>
      </c>
      <c r="S158" s="1"/>
      <c r="T158" s="1">
        <f>Samples[[#This Row],[Au_final_gpt]]*Samples[[#This Row],[Width]]</f>
        <v>0</v>
      </c>
      <c r="U158" s="1"/>
      <c r="V158">
        <v>3.02</v>
      </c>
      <c r="W158">
        <v>0.155</v>
      </c>
      <c r="X158">
        <v>3.87</v>
      </c>
      <c r="Y158">
        <v>4.9000000000000004</v>
      </c>
      <c r="Z158">
        <v>32.1</v>
      </c>
      <c r="AA158">
        <v>56.2</v>
      </c>
      <c r="AB158">
        <v>188</v>
      </c>
      <c r="AC158">
        <v>6.2</v>
      </c>
      <c r="AD158">
        <v>6.2</v>
      </c>
      <c r="AE158">
        <v>369</v>
      </c>
      <c r="AF158">
        <v>2.2799999999999998</v>
      </c>
      <c r="AG158">
        <v>13.7</v>
      </c>
      <c r="AH158">
        <v>4.5999999999999996</v>
      </c>
      <c r="AI158">
        <v>9.3000000000000007</v>
      </c>
      <c r="AJ158">
        <v>599</v>
      </c>
      <c r="AK158">
        <v>0.66</v>
      </c>
      <c r="AL158">
        <v>2.54</v>
      </c>
      <c r="AM158">
        <v>0.83</v>
      </c>
      <c r="AN158">
        <v>58</v>
      </c>
      <c r="AO158">
        <v>2.04</v>
      </c>
      <c r="AP158">
        <v>7.2999999999999995E-2</v>
      </c>
      <c r="AQ158">
        <v>30.1</v>
      </c>
      <c r="AR158">
        <v>20</v>
      </c>
      <c r="AS158">
        <v>0.56000000000000005</v>
      </c>
      <c r="AT158">
        <v>1753</v>
      </c>
      <c r="AU158">
        <v>0.27</v>
      </c>
      <c r="AV158">
        <v>7.65</v>
      </c>
      <c r="AW158">
        <v>3.1509999999999998</v>
      </c>
      <c r="AX158">
        <v>3.57</v>
      </c>
      <c r="AY158">
        <v>4.0999999999999996</v>
      </c>
      <c r="AZ158">
        <v>59.5</v>
      </c>
      <c r="BA158">
        <v>2.7</v>
      </c>
      <c r="BB158">
        <v>3</v>
      </c>
      <c r="BC158">
        <v>5</v>
      </c>
      <c r="BD158">
        <v>0.26</v>
      </c>
      <c r="BE158">
        <v>13.3</v>
      </c>
      <c r="BF158">
        <v>52.1</v>
      </c>
      <c r="BG158">
        <v>5.5</v>
      </c>
      <c r="BH158">
        <v>20.2</v>
      </c>
      <c r="BI158">
        <v>3.7</v>
      </c>
      <c r="BJ158">
        <v>1</v>
      </c>
      <c r="BK158">
        <v>3</v>
      </c>
      <c r="BL158">
        <v>0.4</v>
      </c>
      <c r="BM158">
        <v>2.4</v>
      </c>
      <c r="BN158">
        <v>0.4</v>
      </c>
      <c r="BO158">
        <v>1.3</v>
      </c>
      <c r="BP158">
        <v>0.2</v>
      </c>
      <c r="BQ158">
        <v>1.3</v>
      </c>
      <c r="BR158">
        <v>0.2</v>
      </c>
      <c r="BS158">
        <v>1.64</v>
      </c>
      <c r="BT158">
        <v>38.5</v>
      </c>
      <c r="BU158">
        <v>117.2</v>
      </c>
      <c r="BV158">
        <v>0.7</v>
      </c>
      <c r="BW158">
        <v>10.43</v>
      </c>
      <c r="BX158">
        <v>5.5</v>
      </c>
      <c r="BY158">
        <v>16.29</v>
      </c>
      <c r="BZ158">
        <v>7.0000000000000007E-2</v>
      </c>
      <c r="CA158" t="s">
        <v>739</v>
      </c>
      <c r="CB158" t="s">
        <v>750</v>
      </c>
      <c r="CC158">
        <v>0.16</v>
      </c>
      <c r="CD158">
        <v>0.95</v>
      </c>
      <c r="CE158"/>
      <c r="CF158"/>
    </row>
    <row r="159" spans="1:84" ht="15" x14ac:dyDescent="0.25">
      <c r="A159" s="1">
        <v>2367357</v>
      </c>
      <c r="B159" s="1" t="s">
        <v>173</v>
      </c>
      <c r="C159" s="1" t="s">
        <v>180</v>
      </c>
      <c r="D159" s="1">
        <v>295</v>
      </c>
      <c r="E159" s="1">
        <v>89.915999999999997</v>
      </c>
      <c r="F159" s="1">
        <v>300</v>
      </c>
      <c r="G159" s="1">
        <v>91.44</v>
      </c>
      <c r="H159" s="1">
        <f>Samples[[#This Row],[to_m]]-Samples[[#This Row],[from_m]]</f>
        <v>1.5240000000000009</v>
      </c>
      <c r="I159" s="1" t="s">
        <v>491</v>
      </c>
      <c r="J159" s="1" t="s">
        <v>182</v>
      </c>
      <c r="K159" s="1">
        <v>6</v>
      </c>
      <c r="L159" s="1" t="s">
        <v>494</v>
      </c>
      <c r="M159" s="1" t="s">
        <v>8</v>
      </c>
      <c r="N159" s="1" t="s">
        <v>8</v>
      </c>
      <c r="O159" s="1" t="s">
        <v>8</v>
      </c>
      <c r="P159" s="1" t="s">
        <v>8</v>
      </c>
      <c r="Q159" s="1" t="s">
        <v>758</v>
      </c>
      <c r="R159">
        <v>2367357</v>
      </c>
      <c r="S159" s="1"/>
      <c r="T159" s="1">
        <f>Samples[[#This Row],[Au_final_gpt]]*Samples[[#This Row],[Width]]</f>
        <v>0</v>
      </c>
      <c r="U159" s="1"/>
      <c r="V159">
        <v>3.26</v>
      </c>
      <c r="W159">
        <v>0.121</v>
      </c>
      <c r="X159">
        <v>4.25</v>
      </c>
      <c r="Y159">
        <v>3.4</v>
      </c>
      <c r="Z159">
        <v>34.56</v>
      </c>
      <c r="AA159">
        <v>63.1</v>
      </c>
      <c r="AB159">
        <v>209</v>
      </c>
      <c r="AC159">
        <v>5.8</v>
      </c>
      <c r="AD159">
        <v>5.4</v>
      </c>
      <c r="AE159">
        <v>380</v>
      </c>
      <c r="AF159">
        <v>2.41</v>
      </c>
      <c r="AG159">
        <v>14</v>
      </c>
      <c r="AH159">
        <v>4.9000000000000004</v>
      </c>
      <c r="AI159">
        <v>9.4</v>
      </c>
      <c r="AJ159">
        <v>609</v>
      </c>
      <c r="AK159">
        <v>0.72</v>
      </c>
      <c r="AL159">
        <v>2.46</v>
      </c>
      <c r="AM159">
        <v>0.88</v>
      </c>
      <c r="AN159">
        <v>56</v>
      </c>
      <c r="AO159">
        <v>1.97</v>
      </c>
      <c r="AP159">
        <v>7.0000000000000007E-2</v>
      </c>
      <c r="AQ159">
        <v>30.1</v>
      </c>
      <c r="AR159">
        <v>17</v>
      </c>
      <c r="AS159">
        <v>0.54</v>
      </c>
      <c r="AT159">
        <v>1810</v>
      </c>
      <c r="AU159">
        <v>0.26300000000000001</v>
      </c>
      <c r="AV159">
        <v>7.8</v>
      </c>
      <c r="AW159">
        <v>3.1739999999999999</v>
      </c>
      <c r="AX159">
        <v>3.67</v>
      </c>
      <c r="AY159">
        <v>3.9</v>
      </c>
      <c r="AZ159">
        <v>64.3</v>
      </c>
      <c r="BA159">
        <v>2.5</v>
      </c>
      <c r="BB159">
        <v>3</v>
      </c>
      <c r="BC159">
        <v>4.8</v>
      </c>
      <c r="BD159">
        <v>0.24</v>
      </c>
      <c r="BE159">
        <v>12.9</v>
      </c>
      <c r="BF159">
        <v>51.71</v>
      </c>
      <c r="BG159">
        <v>5.4</v>
      </c>
      <c r="BH159">
        <v>19.600000000000001</v>
      </c>
      <c r="BI159">
        <v>3.5</v>
      </c>
      <c r="BJ159">
        <v>1</v>
      </c>
      <c r="BK159">
        <v>2.9</v>
      </c>
      <c r="BL159">
        <v>0.4</v>
      </c>
      <c r="BM159">
        <v>2.2999999999999998</v>
      </c>
      <c r="BN159">
        <v>0.4</v>
      </c>
      <c r="BO159">
        <v>1.3</v>
      </c>
      <c r="BP159">
        <v>0.2</v>
      </c>
      <c r="BQ159">
        <v>1.4</v>
      </c>
      <c r="BR159">
        <v>0.2</v>
      </c>
      <c r="BS159">
        <v>1.76</v>
      </c>
      <c r="BT159">
        <v>42.5</v>
      </c>
      <c r="BU159">
        <v>123.8</v>
      </c>
      <c r="BV159">
        <v>0.7</v>
      </c>
      <c r="BW159">
        <v>10.58</v>
      </c>
      <c r="BX159">
        <v>4.4000000000000004</v>
      </c>
      <c r="BY159">
        <v>16.809999999999999</v>
      </c>
      <c r="BZ159">
        <v>7.0000000000000007E-2</v>
      </c>
      <c r="CA159" t="s">
        <v>739</v>
      </c>
      <c r="CB159" t="s">
        <v>750</v>
      </c>
      <c r="CC159">
        <v>0.18</v>
      </c>
      <c r="CD159">
        <v>1</v>
      </c>
      <c r="CE159"/>
      <c r="CF159"/>
    </row>
    <row r="160" spans="1:84" ht="15" x14ac:dyDescent="0.25">
      <c r="A160" s="1">
        <v>2367358</v>
      </c>
      <c r="B160" s="1" t="s">
        <v>173</v>
      </c>
      <c r="C160" s="1" t="s">
        <v>180</v>
      </c>
      <c r="D160" s="1">
        <v>300</v>
      </c>
      <c r="E160" s="1">
        <v>91.44</v>
      </c>
      <c r="F160" s="1">
        <v>305</v>
      </c>
      <c r="G160" s="1">
        <v>92.963999999999999</v>
      </c>
      <c r="H160" s="1">
        <f>Samples[[#This Row],[to_m]]-Samples[[#This Row],[from_m]]</f>
        <v>1.5240000000000009</v>
      </c>
      <c r="I160" s="1" t="s">
        <v>491</v>
      </c>
      <c r="J160" s="1" t="s">
        <v>182</v>
      </c>
      <c r="K160" s="1">
        <v>4</v>
      </c>
      <c r="L160" s="1" t="s">
        <v>494</v>
      </c>
      <c r="M160" s="1" t="s">
        <v>8</v>
      </c>
      <c r="N160" s="1" t="s">
        <v>8</v>
      </c>
      <c r="O160" s="1" t="s">
        <v>8</v>
      </c>
      <c r="P160" s="1" t="s">
        <v>521</v>
      </c>
      <c r="Q160" s="1" t="s">
        <v>758</v>
      </c>
      <c r="R160">
        <v>2367358</v>
      </c>
      <c r="S160" s="1"/>
      <c r="T160" s="1">
        <f>Samples[[#This Row],[Au_final_gpt]]*Samples[[#This Row],[Width]]</f>
        <v>0</v>
      </c>
      <c r="U160" s="1"/>
      <c r="V160">
        <v>3.87</v>
      </c>
      <c r="W160">
        <v>0.10100000000000001</v>
      </c>
      <c r="X160">
        <v>4.58</v>
      </c>
      <c r="Y160">
        <v>3.5</v>
      </c>
      <c r="Z160">
        <v>32.020000000000003</v>
      </c>
      <c r="AA160">
        <v>63.1</v>
      </c>
      <c r="AB160">
        <v>215</v>
      </c>
      <c r="AC160">
        <v>5.9</v>
      </c>
      <c r="AD160">
        <v>4.5999999999999996</v>
      </c>
      <c r="AE160">
        <v>386</v>
      </c>
      <c r="AF160">
        <v>2.37</v>
      </c>
      <c r="AG160">
        <v>14.6</v>
      </c>
      <c r="AH160">
        <v>4.5999999999999996</v>
      </c>
      <c r="AI160">
        <v>8.8000000000000007</v>
      </c>
      <c r="AJ160">
        <v>598</v>
      </c>
      <c r="AK160">
        <v>0.71</v>
      </c>
      <c r="AL160">
        <v>2.1800000000000002</v>
      </c>
      <c r="AM160">
        <v>0.84</v>
      </c>
      <c r="AN160">
        <v>52</v>
      </c>
      <c r="AO160">
        <v>1.88</v>
      </c>
      <c r="AP160">
        <v>6.8000000000000005E-2</v>
      </c>
      <c r="AQ160">
        <v>25.8</v>
      </c>
      <c r="AR160">
        <v>19</v>
      </c>
      <c r="AS160">
        <v>0.52</v>
      </c>
      <c r="AT160">
        <v>1776</v>
      </c>
      <c r="AU160">
        <v>0.251</v>
      </c>
      <c r="AV160">
        <v>7.6</v>
      </c>
      <c r="AW160">
        <v>3.16</v>
      </c>
      <c r="AX160">
        <v>3.7</v>
      </c>
      <c r="AY160">
        <v>4.0999999999999996</v>
      </c>
      <c r="AZ160">
        <v>63.5</v>
      </c>
      <c r="BA160">
        <v>2.6</v>
      </c>
      <c r="BB160">
        <v>3</v>
      </c>
      <c r="BC160">
        <v>4.5</v>
      </c>
      <c r="BD160">
        <v>0.18</v>
      </c>
      <c r="BE160">
        <v>12.5</v>
      </c>
      <c r="BF160">
        <v>46.08</v>
      </c>
      <c r="BG160">
        <v>4.9000000000000004</v>
      </c>
      <c r="BH160">
        <v>18.2</v>
      </c>
      <c r="BI160">
        <v>3.3</v>
      </c>
      <c r="BJ160">
        <v>0.9</v>
      </c>
      <c r="BK160">
        <v>2.7</v>
      </c>
      <c r="BL160">
        <v>0.4</v>
      </c>
      <c r="BM160">
        <v>2.2000000000000002</v>
      </c>
      <c r="BN160">
        <v>0.4</v>
      </c>
      <c r="BO160">
        <v>1.2</v>
      </c>
      <c r="BP160">
        <v>0.2</v>
      </c>
      <c r="BQ160">
        <v>1.3</v>
      </c>
      <c r="BR160">
        <v>0.2</v>
      </c>
      <c r="BS160">
        <v>1.76</v>
      </c>
      <c r="BT160">
        <v>42.6</v>
      </c>
      <c r="BU160">
        <v>122.5</v>
      </c>
      <c r="BV160">
        <v>0.7</v>
      </c>
      <c r="BW160">
        <v>10.78</v>
      </c>
      <c r="BX160">
        <v>3.9</v>
      </c>
      <c r="BY160">
        <v>16.38</v>
      </c>
      <c r="BZ160">
        <v>0.06</v>
      </c>
      <c r="CA160" t="s">
        <v>739</v>
      </c>
      <c r="CB160" t="s">
        <v>750</v>
      </c>
      <c r="CC160">
        <v>0.17</v>
      </c>
      <c r="CD160">
        <v>0.98</v>
      </c>
      <c r="CE160"/>
      <c r="CF160"/>
    </row>
    <row r="161" spans="1:83" ht="15" x14ac:dyDescent="0.25">
      <c r="A161" s="1">
        <v>2367359</v>
      </c>
      <c r="B161" s="1" t="s">
        <v>173</v>
      </c>
      <c r="C161" s="1" t="s">
        <v>183</v>
      </c>
      <c r="D161" s="1">
        <v>0</v>
      </c>
      <c r="E161" s="1">
        <v>0</v>
      </c>
      <c r="F161" s="1">
        <v>5</v>
      </c>
      <c r="G161" s="1">
        <v>1.524</v>
      </c>
      <c r="H161" s="1">
        <f>Samples[[#This Row],[to_m]]-Samples[[#This Row],[from_m]]</f>
        <v>1.524</v>
      </c>
      <c r="I161" s="1" t="s">
        <v>640</v>
      </c>
      <c r="J161" s="1" t="s">
        <v>184</v>
      </c>
      <c r="K161" s="1">
        <v>20</v>
      </c>
      <c r="L161" s="1" t="s">
        <v>484</v>
      </c>
      <c r="M161" s="1" t="s">
        <v>8</v>
      </c>
      <c r="N161" s="1" t="s">
        <v>8</v>
      </c>
      <c r="O161" s="1" t="s">
        <v>8</v>
      </c>
      <c r="P161" s="1" t="s">
        <v>8</v>
      </c>
      <c r="Q161" t="s">
        <v>757</v>
      </c>
      <c r="R161">
        <v>2367359</v>
      </c>
      <c r="S161" s="4">
        <v>0.35399999999999998</v>
      </c>
      <c r="T161" s="1">
        <f>Samples[[#This Row],[Au_final_gpt]]*Samples[[#This Row],[Width]]</f>
        <v>0.53949599999999998</v>
      </c>
      <c r="U161" s="1"/>
      <c r="V161">
        <v>3.03</v>
      </c>
      <c r="W161">
        <v>0.35399999999999998</v>
      </c>
      <c r="X161">
        <v>3.62</v>
      </c>
      <c r="Y161">
        <v>20.5</v>
      </c>
      <c r="Z161">
        <v>80.650000000000006</v>
      </c>
      <c r="AA161">
        <v>85.6</v>
      </c>
      <c r="AB161">
        <v>388</v>
      </c>
      <c r="AC161">
        <v>5.4</v>
      </c>
      <c r="AD161">
        <v>2.5</v>
      </c>
      <c r="AE161">
        <v>164</v>
      </c>
      <c r="AF161">
        <v>3.09</v>
      </c>
      <c r="AG161">
        <v>36.6</v>
      </c>
      <c r="AH161">
        <v>4.5999999999999996</v>
      </c>
      <c r="AI161">
        <v>9.3000000000000007</v>
      </c>
      <c r="AJ161">
        <v>480</v>
      </c>
      <c r="AK161">
        <v>0.32</v>
      </c>
      <c r="AL161">
        <v>3.24</v>
      </c>
      <c r="AM161">
        <v>1.84</v>
      </c>
      <c r="AN161">
        <v>53</v>
      </c>
      <c r="AO161">
        <v>0.85</v>
      </c>
      <c r="AP161">
        <v>5.8999999999999997E-2</v>
      </c>
      <c r="AQ161">
        <v>32.700000000000003</v>
      </c>
      <c r="AR161">
        <v>29</v>
      </c>
      <c r="AS161">
        <v>0.53</v>
      </c>
      <c r="AT161">
        <v>2024</v>
      </c>
      <c r="AU161">
        <v>0.158</v>
      </c>
      <c r="AV161">
        <v>7.64</v>
      </c>
      <c r="AW161">
        <v>2.948</v>
      </c>
      <c r="AX161">
        <v>3.84</v>
      </c>
      <c r="AY161">
        <v>7.2</v>
      </c>
      <c r="AZ161">
        <v>90.7</v>
      </c>
      <c r="BA161">
        <v>1.3</v>
      </c>
      <c r="BB161">
        <v>3</v>
      </c>
      <c r="BC161">
        <v>5.8</v>
      </c>
      <c r="BD161">
        <v>0.15</v>
      </c>
      <c r="BE161">
        <v>12.5</v>
      </c>
      <c r="BF161">
        <v>57.36</v>
      </c>
      <c r="BG161">
        <v>5.8</v>
      </c>
      <c r="BH161">
        <v>20.100000000000001</v>
      </c>
      <c r="BI161">
        <v>3.6</v>
      </c>
      <c r="BJ161">
        <v>0.7</v>
      </c>
      <c r="BK161">
        <v>2.9</v>
      </c>
      <c r="BL161">
        <v>0.4</v>
      </c>
      <c r="BM161">
        <v>2.4</v>
      </c>
      <c r="BN161">
        <v>0.4</v>
      </c>
      <c r="BO161">
        <v>1.3</v>
      </c>
      <c r="BP161">
        <v>0.2</v>
      </c>
      <c r="BQ161">
        <v>1.5</v>
      </c>
      <c r="BR161">
        <v>0.2</v>
      </c>
      <c r="BS161">
        <v>2.29</v>
      </c>
      <c r="BT161">
        <v>30.7</v>
      </c>
      <c r="BU161">
        <v>167.2</v>
      </c>
      <c r="BV161">
        <v>0.4</v>
      </c>
      <c r="BW161">
        <v>4.37</v>
      </c>
      <c r="BX161">
        <v>5.7</v>
      </c>
      <c r="BY161">
        <v>18.22</v>
      </c>
      <c r="BZ161">
        <v>0.03</v>
      </c>
      <c r="CA161" t="s">
        <v>739</v>
      </c>
      <c r="CB161">
        <v>0.5</v>
      </c>
      <c r="CC161">
        <v>1.25</v>
      </c>
      <c r="CD161">
        <v>1.21</v>
      </c>
      <c r="CE161" s="1"/>
    </row>
    <row r="162" spans="1:83" ht="15" x14ac:dyDescent="0.25">
      <c r="A162" s="1">
        <v>2367360</v>
      </c>
      <c r="B162" s="1" t="s">
        <v>173</v>
      </c>
      <c r="C162" s="1" t="s">
        <v>183</v>
      </c>
      <c r="D162" s="1"/>
      <c r="E162" s="1"/>
      <c r="F162" s="1"/>
      <c r="G162" s="1"/>
      <c r="H162" s="1">
        <f>Samples[[#This Row],[to_m]]-Samples[[#This Row],[from_m]]</f>
        <v>0</v>
      </c>
      <c r="I162" s="1" t="s">
        <v>640</v>
      </c>
      <c r="J162" s="1" t="s">
        <v>184</v>
      </c>
      <c r="K162" s="1"/>
      <c r="L162" s="1" t="s">
        <v>8</v>
      </c>
      <c r="M162" s="1" t="s">
        <v>8</v>
      </c>
      <c r="N162" s="1" t="s">
        <v>482</v>
      </c>
      <c r="O162" s="1" t="s">
        <v>8</v>
      </c>
      <c r="P162" s="1" t="s">
        <v>746</v>
      </c>
      <c r="Q162" t="s">
        <v>757</v>
      </c>
      <c r="R162">
        <v>2367360</v>
      </c>
      <c r="S162" t="s">
        <v>752</v>
      </c>
      <c r="T162" s="1">
        <v>0</v>
      </c>
      <c r="U162" s="1"/>
      <c r="V162">
        <v>0.43</v>
      </c>
      <c r="W162" t="s">
        <v>752</v>
      </c>
      <c r="X162">
        <v>0.67</v>
      </c>
      <c r="Y162">
        <v>2.2000000000000002</v>
      </c>
      <c r="Z162">
        <v>6.88</v>
      </c>
      <c r="AA162">
        <v>43.5</v>
      </c>
      <c r="AB162" t="s">
        <v>753</v>
      </c>
      <c r="AC162">
        <v>3.7</v>
      </c>
      <c r="AD162">
        <v>1</v>
      </c>
      <c r="AE162">
        <v>158</v>
      </c>
      <c r="AF162">
        <v>1.21</v>
      </c>
      <c r="AG162">
        <v>1.9</v>
      </c>
      <c r="AH162">
        <v>1.7</v>
      </c>
      <c r="AI162">
        <v>6.3</v>
      </c>
      <c r="AJ162">
        <v>568</v>
      </c>
      <c r="AK162">
        <v>0.05</v>
      </c>
      <c r="AL162">
        <v>0.08</v>
      </c>
      <c r="AM162" t="s">
        <v>751</v>
      </c>
      <c r="AN162">
        <v>58</v>
      </c>
      <c r="AO162">
        <v>0.2</v>
      </c>
      <c r="AP162">
        <v>6.0000000000000001E-3</v>
      </c>
      <c r="AQ162">
        <v>12.6</v>
      </c>
      <c r="AR162">
        <v>8</v>
      </c>
      <c r="AS162">
        <v>7.0000000000000007E-2</v>
      </c>
      <c r="AT162">
        <v>2411</v>
      </c>
      <c r="AU162">
        <v>9.9000000000000005E-2</v>
      </c>
      <c r="AV162">
        <v>6.09</v>
      </c>
      <c r="AW162">
        <v>2.5910000000000002</v>
      </c>
      <c r="AX162">
        <v>5.97</v>
      </c>
      <c r="AY162" t="s">
        <v>754</v>
      </c>
      <c r="AZ162">
        <v>84.9</v>
      </c>
      <c r="BA162">
        <v>1.6</v>
      </c>
      <c r="BB162">
        <v>3</v>
      </c>
      <c r="BC162">
        <v>1.2</v>
      </c>
      <c r="BD162" t="s">
        <v>751</v>
      </c>
      <c r="BE162">
        <v>6.9</v>
      </c>
      <c r="BF162">
        <v>12.51</v>
      </c>
      <c r="BG162">
        <v>1.4</v>
      </c>
      <c r="BH162">
        <v>4.5</v>
      </c>
      <c r="BI162">
        <v>0.8</v>
      </c>
      <c r="BJ162">
        <v>0.1</v>
      </c>
      <c r="BK162">
        <v>0.8</v>
      </c>
      <c r="BL162">
        <v>0.1</v>
      </c>
      <c r="BM162">
        <v>1</v>
      </c>
      <c r="BN162">
        <v>0.2</v>
      </c>
      <c r="BO162">
        <v>0.8</v>
      </c>
      <c r="BP162">
        <v>0.1</v>
      </c>
      <c r="BQ162">
        <v>1.1000000000000001</v>
      </c>
      <c r="BR162">
        <v>0.2</v>
      </c>
      <c r="BS162">
        <v>2.4</v>
      </c>
      <c r="BT162">
        <v>3.6</v>
      </c>
      <c r="BU162">
        <v>126.4</v>
      </c>
      <c r="BV162">
        <v>0.4</v>
      </c>
      <c r="BW162">
        <v>9.3800000000000008</v>
      </c>
      <c r="BX162">
        <v>0.6</v>
      </c>
      <c r="BY162">
        <v>21.25</v>
      </c>
      <c r="BZ162">
        <v>0.01</v>
      </c>
      <c r="CA162" t="s">
        <v>739</v>
      </c>
      <c r="CB162" t="s">
        <v>750</v>
      </c>
      <c r="CC162">
        <v>0.08</v>
      </c>
      <c r="CD162">
        <v>0.67</v>
      </c>
      <c r="CE162" s="1"/>
    </row>
    <row r="163" spans="1:83" ht="15" x14ac:dyDescent="0.25">
      <c r="A163" s="1">
        <v>2367361</v>
      </c>
      <c r="B163" s="1" t="s">
        <v>173</v>
      </c>
      <c r="C163" s="1" t="s">
        <v>183</v>
      </c>
      <c r="D163" s="1">
        <v>5</v>
      </c>
      <c r="E163" s="1">
        <v>1.524</v>
      </c>
      <c r="F163" s="1">
        <v>10</v>
      </c>
      <c r="G163" s="1">
        <v>3.048</v>
      </c>
      <c r="H163" s="1">
        <f>Samples[[#This Row],[to_m]]-Samples[[#This Row],[from_m]]</f>
        <v>1.524</v>
      </c>
      <c r="I163" s="1" t="s">
        <v>640</v>
      </c>
      <c r="J163" s="1" t="s">
        <v>184</v>
      </c>
      <c r="K163" s="1">
        <v>25</v>
      </c>
      <c r="L163" s="1" t="s">
        <v>483</v>
      </c>
      <c r="M163" s="1" t="s">
        <v>8</v>
      </c>
      <c r="N163" s="1" t="s">
        <v>8</v>
      </c>
      <c r="O163" s="1" t="s">
        <v>8</v>
      </c>
      <c r="P163" s="1" t="s">
        <v>8</v>
      </c>
      <c r="Q163" t="s">
        <v>757</v>
      </c>
      <c r="R163">
        <v>2367361</v>
      </c>
      <c r="S163" s="4">
        <v>0.32300000000000001</v>
      </c>
      <c r="T163" s="1">
        <f>Samples[[#This Row],[Au_final_gpt]]*Samples[[#This Row],[Width]]</f>
        <v>0.49225200000000002</v>
      </c>
      <c r="U163" s="1"/>
      <c r="V163">
        <v>3.31</v>
      </c>
      <c r="W163">
        <v>0.32300000000000001</v>
      </c>
      <c r="X163">
        <v>5.92</v>
      </c>
      <c r="Y163">
        <v>18.5</v>
      </c>
      <c r="Z163">
        <v>59.61</v>
      </c>
      <c r="AA163">
        <v>63.1</v>
      </c>
      <c r="AB163">
        <v>435</v>
      </c>
      <c r="AC163">
        <v>5.3</v>
      </c>
      <c r="AD163">
        <v>2.2999999999999998</v>
      </c>
      <c r="AE163">
        <v>149</v>
      </c>
      <c r="AF163">
        <v>3.25</v>
      </c>
      <c r="AG163">
        <v>55.2</v>
      </c>
      <c r="AH163">
        <v>6</v>
      </c>
      <c r="AI163">
        <v>9.9</v>
      </c>
      <c r="AJ163">
        <v>461</v>
      </c>
      <c r="AK163">
        <v>0.3</v>
      </c>
      <c r="AL163">
        <v>5.6</v>
      </c>
      <c r="AM163">
        <v>2.2000000000000002</v>
      </c>
      <c r="AN163">
        <v>41</v>
      </c>
      <c r="AO163">
        <v>0.55000000000000004</v>
      </c>
      <c r="AP163">
        <v>6.2E-2</v>
      </c>
      <c r="AQ163">
        <v>38</v>
      </c>
      <c r="AR163">
        <v>24</v>
      </c>
      <c r="AS163">
        <v>0.38</v>
      </c>
      <c r="AT163">
        <v>2096</v>
      </c>
      <c r="AU163">
        <v>0.129</v>
      </c>
      <c r="AV163">
        <v>7.34</v>
      </c>
      <c r="AW163">
        <v>2.8250000000000002</v>
      </c>
      <c r="AX163">
        <v>4.03</v>
      </c>
      <c r="AY163">
        <v>11.2</v>
      </c>
      <c r="AZ163">
        <v>88.3</v>
      </c>
      <c r="BA163">
        <v>1.3</v>
      </c>
      <c r="BB163">
        <v>3</v>
      </c>
      <c r="BC163">
        <v>4.5999999999999996</v>
      </c>
      <c r="BD163">
        <v>0.2</v>
      </c>
      <c r="BE163">
        <v>8.6</v>
      </c>
      <c r="BF163">
        <v>57.64</v>
      </c>
      <c r="BG163">
        <v>5.0999999999999996</v>
      </c>
      <c r="BH163">
        <v>17</v>
      </c>
      <c r="BI163">
        <v>2.9</v>
      </c>
      <c r="BJ163">
        <v>0.5</v>
      </c>
      <c r="BK163">
        <v>2.1</v>
      </c>
      <c r="BL163">
        <v>0.3</v>
      </c>
      <c r="BM163">
        <v>1.7</v>
      </c>
      <c r="BN163">
        <v>0.3</v>
      </c>
      <c r="BO163">
        <v>1</v>
      </c>
      <c r="BP163">
        <v>0.1</v>
      </c>
      <c r="BQ163">
        <v>1.2</v>
      </c>
      <c r="BR163">
        <v>0.2</v>
      </c>
      <c r="BS163">
        <v>2.2799999999999998</v>
      </c>
      <c r="BT163">
        <v>23.3</v>
      </c>
      <c r="BU163">
        <v>165.5</v>
      </c>
      <c r="BV163">
        <v>0.3</v>
      </c>
      <c r="BW163">
        <v>4.3899999999999997</v>
      </c>
      <c r="BX163">
        <v>5.5</v>
      </c>
      <c r="BY163">
        <v>17.38</v>
      </c>
      <c r="BZ163">
        <v>0.03</v>
      </c>
      <c r="CA163" t="s">
        <v>739</v>
      </c>
      <c r="CB163">
        <v>0.6</v>
      </c>
      <c r="CC163">
        <v>1.49</v>
      </c>
      <c r="CD163">
        <v>1.23</v>
      </c>
      <c r="CE163" s="1"/>
    </row>
    <row r="164" spans="1:83" ht="15" x14ac:dyDescent="0.25">
      <c r="A164" s="1">
        <v>2367362</v>
      </c>
      <c r="B164" s="1" t="s">
        <v>173</v>
      </c>
      <c r="C164" s="1" t="s">
        <v>183</v>
      </c>
      <c r="D164" s="1">
        <v>10</v>
      </c>
      <c r="E164" s="1">
        <v>3.048</v>
      </c>
      <c r="F164" s="1">
        <v>15</v>
      </c>
      <c r="G164" s="1">
        <v>4.5720000000000001</v>
      </c>
      <c r="H164" s="1">
        <f>Samples[[#This Row],[to_m]]-Samples[[#This Row],[from_m]]</f>
        <v>1.524</v>
      </c>
      <c r="I164" s="1" t="s">
        <v>640</v>
      </c>
      <c r="J164" s="1" t="s">
        <v>184</v>
      </c>
      <c r="K164" s="1">
        <v>25</v>
      </c>
      <c r="L164" s="1" t="s">
        <v>483</v>
      </c>
      <c r="M164" s="1" t="s">
        <v>8</v>
      </c>
      <c r="N164" s="1" t="s">
        <v>8</v>
      </c>
      <c r="O164" s="1" t="s">
        <v>8</v>
      </c>
      <c r="P164" s="1" t="s">
        <v>8</v>
      </c>
      <c r="Q164" t="s">
        <v>757</v>
      </c>
      <c r="R164">
        <v>2367362</v>
      </c>
      <c r="S164" s="6">
        <v>0.19700000000000001</v>
      </c>
      <c r="T164" s="1">
        <f>Samples[[#This Row],[Au_final_gpt]]*Samples[[#This Row],[Width]]</f>
        <v>0.30022799999999999</v>
      </c>
      <c r="U164" s="1"/>
      <c r="V164">
        <v>4.96</v>
      </c>
      <c r="W164">
        <v>0.19700000000000001</v>
      </c>
      <c r="X164">
        <v>3.97</v>
      </c>
      <c r="Y164">
        <v>25.1</v>
      </c>
      <c r="Z164">
        <v>51.1</v>
      </c>
      <c r="AA164">
        <v>63.2</v>
      </c>
      <c r="AB164">
        <v>459</v>
      </c>
      <c r="AC164">
        <v>5.4</v>
      </c>
      <c r="AD164">
        <v>5.6</v>
      </c>
      <c r="AE164">
        <v>137</v>
      </c>
      <c r="AF164">
        <v>2.75</v>
      </c>
      <c r="AG164">
        <v>28.8</v>
      </c>
      <c r="AH164">
        <v>5.5</v>
      </c>
      <c r="AI164">
        <v>7.8</v>
      </c>
      <c r="AJ164">
        <v>466</v>
      </c>
      <c r="AK164">
        <v>0.6</v>
      </c>
      <c r="AL164">
        <v>3.03</v>
      </c>
      <c r="AM164">
        <v>1.44</v>
      </c>
      <c r="AN164">
        <v>69</v>
      </c>
      <c r="AO164">
        <v>1.02</v>
      </c>
      <c r="AP164">
        <v>7.8E-2</v>
      </c>
      <c r="AQ164">
        <v>38.6</v>
      </c>
      <c r="AR164">
        <v>32</v>
      </c>
      <c r="AS164">
        <v>0.74</v>
      </c>
      <c r="AT164">
        <v>527</v>
      </c>
      <c r="AU164">
        <v>0.19400000000000001</v>
      </c>
      <c r="AV164">
        <v>7.49</v>
      </c>
      <c r="AW164">
        <v>2.9910000000000001</v>
      </c>
      <c r="AX164">
        <v>3.53</v>
      </c>
      <c r="AY164">
        <v>8.6</v>
      </c>
      <c r="AZ164">
        <v>93.7</v>
      </c>
      <c r="BA164">
        <v>1.3</v>
      </c>
      <c r="BB164">
        <v>3</v>
      </c>
      <c r="BC164">
        <v>7.8</v>
      </c>
      <c r="BD164">
        <v>0.64</v>
      </c>
      <c r="BE164">
        <v>17.8</v>
      </c>
      <c r="BF164">
        <v>72.75</v>
      </c>
      <c r="BG164">
        <v>8.1999999999999993</v>
      </c>
      <c r="BH164">
        <v>28.6</v>
      </c>
      <c r="BI164">
        <v>5.7</v>
      </c>
      <c r="BJ164">
        <v>1.2</v>
      </c>
      <c r="BK164">
        <v>4.5</v>
      </c>
      <c r="BL164">
        <v>0.6</v>
      </c>
      <c r="BM164">
        <v>3.6</v>
      </c>
      <c r="BN164">
        <v>0.6</v>
      </c>
      <c r="BO164">
        <v>1.9</v>
      </c>
      <c r="BP164">
        <v>0.3</v>
      </c>
      <c r="BQ164">
        <v>2</v>
      </c>
      <c r="BR164">
        <v>0.3</v>
      </c>
      <c r="BS164">
        <v>2.35</v>
      </c>
      <c r="BT164">
        <v>41</v>
      </c>
      <c r="BU164">
        <v>161.69999999999999</v>
      </c>
      <c r="BV164">
        <v>0.4</v>
      </c>
      <c r="BW164">
        <v>4.67</v>
      </c>
      <c r="BX164">
        <v>8.5</v>
      </c>
      <c r="BY164">
        <v>18.96</v>
      </c>
      <c r="BZ164">
        <v>0.03</v>
      </c>
      <c r="CA164" t="s">
        <v>739</v>
      </c>
      <c r="CB164">
        <v>0.6</v>
      </c>
      <c r="CC164">
        <v>1.28</v>
      </c>
      <c r="CD164">
        <v>1.17</v>
      </c>
      <c r="CE164" s="1"/>
    </row>
    <row r="165" spans="1:83" ht="15" x14ac:dyDescent="0.25">
      <c r="A165" s="1">
        <v>2367363</v>
      </c>
      <c r="B165" s="1" t="s">
        <v>173</v>
      </c>
      <c r="C165" s="1" t="s">
        <v>183</v>
      </c>
      <c r="D165" s="1">
        <v>15</v>
      </c>
      <c r="E165" s="1">
        <v>4.5720000000000001</v>
      </c>
      <c r="F165" s="1">
        <v>20</v>
      </c>
      <c r="G165" s="1">
        <v>6.0960000000000001</v>
      </c>
      <c r="H165" s="1">
        <f>Samples[[#This Row],[to_m]]-Samples[[#This Row],[from_m]]</f>
        <v>1.524</v>
      </c>
      <c r="I165" s="1" t="s">
        <v>640</v>
      </c>
      <c r="J165" s="1" t="s">
        <v>184</v>
      </c>
      <c r="K165" s="1">
        <v>18</v>
      </c>
      <c r="L165" s="1" t="s">
        <v>484</v>
      </c>
      <c r="M165" s="1" t="s">
        <v>8</v>
      </c>
      <c r="N165" s="1" t="s">
        <v>8</v>
      </c>
      <c r="O165" s="1" t="s">
        <v>8</v>
      </c>
      <c r="P165" s="1" t="s">
        <v>643</v>
      </c>
      <c r="Q165" t="s">
        <v>757</v>
      </c>
      <c r="R165">
        <v>2367363</v>
      </c>
      <c r="S165" s="6">
        <v>0.26</v>
      </c>
      <c r="T165" s="1">
        <f>Samples[[#This Row],[Au_final_gpt]]*Samples[[#This Row],[Width]]</f>
        <v>0.39624000000000004</v>
      </c>
      <c r="U165" s="1"/>
      <c r="V165">
        <v>3.11</v>
      </c>
      <c r="W165">
        <v>0.26</v>
      </c>
      <c r="X165">
        <v>3.1</v>
      </c>
      <c r="Y165">
        <v>26</v>
      </c>
      <c r="Z165">
        <v>147.02000000000001</v>
      </c>
      <c r="AA165">
        <v>160.69999999999999</v>
      </c>
      <c r="AB165">
        <v>657</v>
      </c>
      <c r="AC165">
        <v>5.6</v>
      </c>
      <c r="AD165">
        <v>5.2</v>
      </c>
      <c r="AE165">
        <v>84</v>
      </c>
      <c r="AF165">
        <v>2.2999999999999998</v>
      </c>
      <c r="AG165">
        <v>53.4</v>
      </c>
      <c r="AH165">
        <v>4.0999999999999996</v>
      </c>
      <c r="AI165">
        <v>8.6</v>
      </c>
      <c r="AJ165">
        <v>386</v>
      </c>
      <c r="AK165">
        <v>1.54</v>
      </c>
      <c r="AL165">
        <v>2.59</v>
      </c>
      <c r="AM165">
        <v>2.5299999999999998</v>
      </c>
      <c r="AN165">
        <v>20</v>
      </c>
      <c r="AO165">
        <v>0.45</v>
      </c>
      <c r="AP165">
        <v>3.2000000000000001E-2</v>
      </c>
      <c r="AQ165">
        <v>35.4</v>
      </c>
      <c r="AR165">
        <v>12</v>
      </c>
      <c r="AS165">
        <v>0.21</v>
      </c>
      <c r="AT165">
        <v>184</v>
      </c>
      <c r="AU165">
        <v>7.9000000000000001E-2</v>
      </c>
      <c r="AV165">
        <v>6.85</v>
      </c>
      <c r="AW165">
        <v>3.0609999999999999</v>
      </c>
      <c r="AX165">
        <v>4.47</v>
      </c>
      <c r="AY165">
        <v>9.6999999999999993</v>
      </c>
      <c r="AZ165">
        <v>96.2</v>
      </c>
      <c r="BA165">
        <v>0.9</v>
      </c>
      <c r="BB165">
        <v>3</v>
      </c>
      <c r="BC165">
        <v>2.5</v>
      </c>
      <c r="BD165">
        <v>0.91</v>
      </c>
      <c r="BE165">
        <v>10.4</v>
      </c>
      <c r="BF165">
        <v>61.33</v>
      </c>
      <c r="BG165">
        <v>6.2</v>
      </c>
      <c r="BH165">
        <v>21.4</v>
      </c>
      <c r="BI165">
        <v>3.6</v>
      </c>
      <c r="BJ165">
        <v>0.7</v>
      </c>
      <c r="BK165">
        <v>2.7</v>
      </c>
      <c r="BL165">
        <v>0.3</v>
      </c>
      <c r="BM165">
        <v>2.1</v>
      </c>
      <c r="BN165">
        <v>0.4</v>
      </c>
      <c r="BO165">
        <v>1.1000000000000001</v>
      </c>
      <c r="BP165">
        <v>0.2</v>
      </c>
      <c r="BQ165">
        <v>1.3</v>
      </c>
      <c r="BR165">
        <v>0.2</v>
      </c>
      <c r="BS165">
        <v>2.4900000000000002</v>
      </c>
      <c r="BT165">
        <v>16.899999999999999</v>
      </c>
      <c r="BU165">
        <v>163.1</v>
      </c>
      <c r="BV165">
        <v>0.3</v>
      </c>
      <c r="BW165">
        <v>3.84</v>
      </c>
      <c r="BX165">
        <v>4</v>
      </c>
      <c r="BY165">
        <v>16.53</v>
      </c>
      <c r="BZ165">
        <v>0.03</v>
      </c>
      <c r="CA165" t="s">
        <v>739</v>
      </c>
      <c r="CB165">
        <v>0.5</v>
      </c>
      <c r="CC165">
        <v>1.1100000000000001</v>
      </c>
      <c r="CD165">
        <v>1.33</v>
      </c>
      <c r="CE165" s="1"/>
    </row>
    <row r="166" spans="1:83" ht="15" x14ac:dyDescent="0.25">
      <c r="A166" s="1">
        <v>2367364</v>
      </c>
      <c r="B166" s="1" t="s">
        <v>173</v>
      </c>
      <c r="C166" s="1" t="s">
        <v>183</v>
      </c>
      <c r="D166" s="1">
        <v>20</v>
      </c>
      <c r="E166" s="1">
        <v>6.0960000000000001</v>
      </c>
      <c r="F166" s="1">
        <v>25</v>
      </c>
      <c r="G166" s="1">
        <v>7.62</v>
      </c>
      <c r="H166" s="1">
        <f>Samples[[#This Row],[to_m]]-Samples[[#This Row],[from_m]]</f>
        <v>1.524</v>
      </c>
      <c r="I166" s="1" t="s">
        <v>640</v>
      </c>
      <c r="J166" s="1" t="s">
        <v>184</v>
      </c>
      <c r="K166" s="1">
        <v>19</v>
      </c>
      <c r="L166" s="1" t="s">
        <v>483</v>
      </c>
      <c r="M166" s="1" t="s">
        <v>8</v>
      </c>
      <c r="N166" s="1" t="s">
        <v>8</v>
      </c>
      <c r="O166" s="1" t="s">
        <v>8</v>
      </c>
      <c r="P166" s="1" t="s">
        <v>8</v>
      </c>
      <c r="Q166" t="s">
        <v>757</v>
      </c>
      <c r="R166">
        <v>2367364</v>
      </c>
      <c r="S166" s="6">
        <v>0.155</v>
      </c>
      <c r="T166" s="1">
        <f>Samples[[#This Row],[Au_final_gpt]]*Samples[[#This Row],[Width]]</f>
        <v>0.23622000000000001</v>
      </c>
      <c r="U166" s="1"/>
      <c r="V166">
        <v>4.68</v>
      </c>
      <c r="W166">
        <v>0.155</v>
      </c>
      <c r="X166">
        <v>4.34</v>
      </c>
      <c r="Y166">
        <v>9.5</v>
      </c>
      <c r="Z166">
        <v>22.39</v>
      </c>
      <c r="AA166">
        <v>34.700000000000003</v>
      </c>
      <c r="AB166">
        <v>100</v>
      </c>
      <c r="AC166">
        <v>2.7</v>
      </c>
      <c r="AD166">
        <v>0.8</v>
      </c>
      <c r="AE166">
        <v>57</v>
      </c>
      <c r="AF166">
        <v>1.1000000000000001</v>
      </c>
      <c r="AG166">
        <v>20.9</v>
      </c>
      <c r="AH166">
        <v>3.4</v>
      </c>
      <c r="AI166">
        <v>10.199999999999999</v>
      </c>
      <c r="AJ166">
        <v>352</v>
      </c>
      <c r="AK166">
        <v>7.0000000000000007E-2</v>
      </c>
      <c r="AL166">
        <v>1.18</v>
      </c>
      <c r="AM166">
        <v>1.66</v>
      </c>
      <c r="AN166">
        <v>8</v>
      </c>
      <c r="AO166">
        <v>0.26</v>
      </c>
      <c r="AP166">
        <v>1.4999999999999999E-2</v>
      </c>
      <c r="AQ166">
        <v>37.9</v>
      </c>
      <c r="AR166">
        <v>6</v>
      </c>
      <c r="AS166">
        <v>0.13</v>
      </c>
      <c r="AT166">
        <v>2380</v>
      </c>
      <c r="AU166">
        <v>4.9000000000000002E-2</v>
      </c>
      <c r="AV166">
        <v>7.11</v>
      </c>
      <c r="AW166">
        <v>3.222</v>
      </c>
      <c r="AX166">
        <v>4.6900000000000004</v>
      </c>
      <c r="AY166">
        <v>9.8000000000000007</v>
      </c>
      <c r="AZ166">
        <v>100.1</v>
      </c>
      <c r="BA166">
        <v>0.8</v>
      </c>
      <c r="BB166">
        <v>2</v>
      </c>
      <c r="BC166">
        <v>1.2</v>
      </c>
      <c r="BD166">
        <v>0.14000000000000001</v>
      </c>
      <c r="BE166">
        <v>6.7</v>
      </c>
      <c r="BF166">
        <v>64.290000000000006</v>
      </c>
      <c r="BG166">
        <v>6</v>
      </c>
      <c r="BH166">
        <v>19.2</v>
      </c>
      <c r="BI166">
        <v>2.9</v>
      </c>
      <c r="BJ166">
        <v>0.4</v>
      </c>
      <c r="BK166">
        <v>1.9</v>
      </c>
      <c r="BL166">
        <v>0.2</v>
      </c>
      <c r="BM166">
        <v>1.3</v>
      </c>
      <c r="BN166">
        <v>0.2</v>
      </c>
      <c r="BO166">
        <v>0.8</v>
      </c>
      <c r="BP166">
        <v>0.1</v>
      </c>
      <c r="BQ166">
        <v>1</v>
      </c>
      <c r="BR166">
        <v>0.2</v>
      </c>
      <c r="BS166">
        <v>2.54</v>
      </c>
      <c r="BT166">
        <v>18.399999999999999</v>
      </c>
      <c r="BU166">
        <v>172.8</v>
      </c>
      <c r="BV166">
        <v>0.3</v>
      </c>
      <c r="BW166">
        <v>3.65</v>
      </c>
      <c r="BX166">
        <v>3.5</v>
      </c>
      <c r="BY166">
        <v>16.239999999999998</v>
      </c>
      <c r="BZ166">
        <v>0.02</v>
      </c>
      <c r="CA166" t="s">
        <v>739</v>
      </c>
      <c r="CB166" t="s">
        <v>750</v>
      </c>
      <c r="CC166">
        <v>0.56999999999999995</v>
      </c>
      <c r="CD166">
        <v>1.22</v>
      </c>
      <c r="CE166" s="1"/>
    </row>
    <row r="167" spans="1:83" ht="15" x14ac:dyDescent="0.25">
      <c r="A167" s="1">
        <v>2367365</v>
      </c>
      <c r="B167" s="1" t="s">
        <v>173</v>
      </c>
      <c r="C167" s="1" t="s">
        <v>183</v>
      </c>
      <c r="D167" s="1">
        <v>25</v>
      </c>
      <c r="E167" s="1">
        <v>7.62</v>
      </c>
      <c r="F167" s="1">
        <v>30</v>
      </c>
      <c r="G167" s="1">
        <v>9.1440000000000001</v>
      </c>
      <c r="H167" s="1">
        <f>Samples[[#This Row],[to_m]]-Samples[[#This Row],[from_m]]</f>
        <v>1.524</v>
      </c>
      <c r="I167" s="1" t="s">
        <v>640</v>
      </c>
      <c r="J167" s="1" t="s">
        <v>184</v>
      </c>
      <c r="K167" s="1">
        <v>13</v>
      </c>
      <c r="L167" s="1" t="s">
        <v>483</v>
      </c>
      <c r="M167" s="1" t="s">
        <v>8</v>
      </c>
      <c r="N167" s="1" t="s">
        <v>8</v>
      </c>
      <c r="O167" s="1" t="s">
        <v>8</v>
      </c>
      <c r="P167" s="1" t="s">
        <v>8</v>
      </c>
      <c r="Q167" t="s">
        <v>757</v>
      </c>
      <c r="R167">
        <v>2367365</v>
      </c>
      <c r="S167" s="6">
        <v>0.219</v>
      </c>
      <c r="T167" s="1">
        <f>Samples[[#This Row],[Au_final_gpt]]*Samples[[#This Row],[Width]]</f>
        <v>0.333756</v>
      </c>
      <c r="U167" s="1"/>
      <c r="V167">
        <v>3.14</v>
      </c>
      <c r="W167">
        <v>0.219</v>
      </c>
      <c r="X167">
        <v>5.33</v>
      </c>
      <c r="Y167">
        <v>10.5</v>
      </c>
      <c r="Z167">
        <v>19.28</v>
      </c>
      <c r="AA167">
        <v>24.9</v>
      </c>
      <c r="AB167">
        <v>147</v>
      </c>
      <c r="AC167">
        <v>2.5</v>
      </c>
      <c r="AD167">
        <v>0.7</v>
      </c>
      <c r="AE167">
        <v>54</v>
      </c>
      <c r="AF167">
        <v>1.25</v>
      </c>
      <c r="AG167">
        <v>25.4</v>
      </c>
      <c r="AH167">
        <v>3.5</v>
      </c>
      <c r="AI167">
        <v>10.199999999999999</v>
      </c>
      <c r="AJ167">
        <v>338</v>
      </c>
      <c r="AK167">
        <v>0.05</v>
      </c>
      <c r="AL167">
        <v>1.26</v>
      </c>
      <c r="AM167">
        <v>1.79</v>
      </c>
      <c r="AN167">
        <v>6</v>
      </c>
      <c r="AO167">
        <v>0.24</v>
      </c>
      <c r="AP167">
        <v>1.4999999999999999E-2</v>
      </c>
      <c r="AQ167">
        <v>19.100000000000001</v>
      </c>
      <c r="AR167">
        <v>6</v>
      </c>
      <c r="AS167">
        <v>0.13</v>
      </c>
      <c r="AT167">
        <v>2662</v>
      </c>
      <c r="AU167">
        <v>0.04</v>
      </c>
      <c r="AV167">
        <v>7.56</v>
      </c>
      <c r="AW167">
        <v>3.1640000000000001</v>
      </c>
      <c r="AX167">
        <v>4.97</v>
      </c>
      <c r="AY167">
        <v>8.3000000000000007</v>
      </c>
      <c r="AZ167">
        <v>105.8</v>
      </c>
      <c r="BA167">
        <v>0.7</v>
      </c>
      <c r="BB167">
        <v>2</v>
      </c>
      <c r="BC167">
        <v>1</v>
      </c>
      <c r="BD167">
        <v>0.09</v>
      </c>
      <c r="BE167">
        <v>5.8</v>
      </c>
      <c r="BF167">
        <v>29.28</v>
      </c>
      <c r="BG167">
        <v>2.8</v>
      </c>
      <c r="BH167">
        <v>9.3000000000000007</v>
      </c>
      <c r="BI167">
        <v>1.5</v>
      </c>
      <c r="BJ167">
        <v>0.3</v>
      </c>
      <c r="BK167">
        <v>1.2</v>
      </c>
      <c r="BL167">
        <v>0.1</v>
      </c>
      <c r="BM167">
        <v>1</v>
      </c>
      <c r="BN167">
        <v>0.2</v>
      </c>
      <c r="BO167">
        <v>0.7</v>
      </c>
      <c r="BP167">
        <v>0.1</v>
      </c>
      <c r="BQ167">
        <v>1</v>
      </c>
      <c r="BR167">
        <v>0.1</v>
      </c>
      <c r="BS167">
        <v>2.65</v>
      </c>
      <c r="BT167">
        <v>18.7</v>
      </c>
      <c r="BU167">
        <v>184.7</v>
      </c>
      <c r="BV167">
        <v>0.3</v>
      </c>
      <c r="BW167">
        <v>2.89</v>
      </c>
      <c r="BX167">
        <v>3.9</v>
      </c>
      <c r="BY167">
        <v>16.64</v>
      </c>
      <c r="BZ167">
        <v>0.01</v>
      </c>
      <c r="CA167" t="s">
        <v>739</v>
      </c>
      <c r="CB167" t="s">
        <v>750</v>
      </c>
      <c r="CC167">
        <v>0.72</v>
      </c>
      <c r="CD167">
        <v>1.33</v>
      </c>
      <c r="CE167" s="1"/>
    </row>
    <row r="168" spans="1:83" ht="15" x14ac:dyDescent="0.25">
      <c r="A168" s="1">
        <v>2367366</v>
      </c>
      <c r="B168" s="1" t="s">
        <v>173</v>
      </c>
      <c r="C168" s="1" t="s">
        <v>183</v>
      </c>
      <c r="D168" s="1">
        <v>30</v>
      </c>
      <c r="E168" s="1">
        <v>9.1440000000000001</v>
      </c>
      <c r="F168" s="1">
        <v>35</v>
      </c>
      <c r="G168" s="1">
        <v>10.667999999999999</v>
      </c>
      <c r="H168" s="1">
        <f>Samples[[#This Row],[to_m]]-Samples[[#This Row],[from_m]]</f>
        <v>1.5239999999999991</v>
      </c>
      <c r="I168" s="1" t="s">
        <v>640</v>
      </c>
      <c r="J168" s="1" t="s">
        <v>184</v>
      </c>
      <c r="K168" s="1">
        <v>15</v>
      </c>
      <c r="L168" s="1" t="s">
        <v>494</v>
      </c>
      <c r="M168" s="1" t="s">
        <v>8</v>
      </c>
      <c r="N168" s="1" t="s">
        <v>8</v>
      </c>
      <c r="O168" s="1" t="s">
        <v>8</v>
      </c>
      <c r="P168" s="1" t="s">
        <v>8</v>
      </c>
      <c r="Q168" t="s">
        <v>757</v>
      </c>
      <c r="R168">
        <v>2367366</v>
      </c>
      <c r="S168" s="6">
        <v>0.223</v>
      </c>
      <c r="T168" s="1">
        <f>Samples[[#This Row],[Au_final_gpt]]*Samples[[#This Row],[Width]]</f>
        <v>0.33985199999999982</v>
      </c>
      <c r="U168" s="1"/>
      <c r="V168">
        <v>4.8</v>
      </c>
      <c r="W168">
        <v>0.223</v>
      </c>
      <c r="X168">
        <v>5.71</v>
      </c>
      <c r="Y168">
        <v>12.6</v>
      </c>
      <c r="Z168">
        <v>18.39</v>
      </c>
      <c r="AA168">
        <v>28.2</v>
      </c>
      <c r="AB168">
        <v>184</v>
      </c>
      <c r="AC168">
        <v>3</v>
      </c>
      <c r="AD168">
        <v>1.2</v>
      </c>
      <c r="AE168">
        <v>80</v>
      </c>
      <c r="AF168">
        <v>1.7</v>
      </c>
      <c r="AG168">
        <v>39</v>
      </c>
      <c r="AH168">
        <v>3.5</v>
      </c>
      <c r="AI168">
        <v>9.8000000000000007</v>
      </c>
      <c r="AJ168">
        <v>326</v>
      </c>
      <c r="AK168">
        <v>0.06</v>
      </c>
      <c r="AL168">
        <v>1.52</v>
      </c>
      <c r="AM168">
        <v>2.41</v>
      </c>
      <c r="AN168">
        <v>6</v>
      </c>
      <c r="AO168">
        <v>0.22</v>
      </c>
      <c r="AP168">
        <v>1.4999999999999999E-2</v>
      </c>
      <c r="AQ168">
        <v>15.6</v>
      </c>
      <c r="AR168">
        <v>7</v>
      </c>
      <c r="AS168">
        <v>0.13</v>
      </c>
      <c r="AT168">
        <v>2619</v>
      </c>
      <c r="AU168">
        <v>3.6999999999999998E-2</v>
      </c>
      <c r="AV168">
        <v>7.38</v>
      </c>
      <c r="AW168">
        <v>3.085</v>
      </c>
      <c r="AX168">
        <v>4.8899999999999997</v>
      </c>
      <c r="AY168">
        <v>7.7</v>
      </c>
      <c r="AZ168">
        <v>97.4</v>
      </c>
      <c r="BA168">
        <v>0.9</v>
      </c>
      <c r="BB168">
        <v>2</v>
      </c>
      <c r="BC168">
        <v>1</v>
      </c>
      <c r="BD168">
        <v>0.16</v>
      </c>
      <c r="BE168">
        <v>5.0999999999999996</v>
      </c>
      <c r="BF168">
        <v>23.18</v>
      </c>
      <c r="BG168">
        <v>2.1</v>
      </c>
      <c r="BH168">
        <v>6.9</v>
      </c>
      <c r="BI168">
        <v>1.1000000000000001</v>
      </c>
      <c r="BJ168">
        <v>0.2</v>
      </c>
      <c r="BK168">
        <v>0.9</v>
      </c>
      <c r="BL168" t="s">
        <v>754</v>
      </c>
      <c r="BM168">
        <v>0.9</v>
      </c>
      <c r="BN168">
        <v>0.2</v>
      </c>
      <c r="BO168">
        <v>0.6</v>
      </c>
      <c r="BP168" t="s">
        <v>754</v>
      </c>
      <c r="BQ168">
        <v>0.9</v>
      </c>
      <c r="BR168">
        <v>0.1</v>
      </c>
      <c r="BS168">
        <v>2.48</v>
      </c>
      <c r="BT168">
        <v>15.6</v>
      </c>
      <c r="BU168">
        <v>172.9</v>
      </c>
      <c r="BV168">
        <v>0.3</v>
      </c>
      <c r="BW168">
        <v>2.78</v>
      </c>
      <c r="BX168">
        <v>3.3</v>
      </c>
      <c r="BY168">
        <v>15.85</v>
      </c>
      <c r="BZ168">
        <v>0.02</v>
      </c>
      <c r="CA168" t="s">
        <v>739</v>
      </c>
      <c r="CB168" t="s">
        <v>750</v>
      </c>
      <c r="CC168">
        <v>0.65</v>
      </c>
      <c r="CD168">
        <v>1.24</v>
      </c>
      <c r="CE168" s="1"/>
    </row>
    <row r="169" spans="1:83" ht="15" x14ac:dyDescent="0.25">
      <c r="A169" s="1">
        <v>2367367</v>
      </c>
      <c r="B169" s="1" t="s">
        <v>173</v>
      </c>
      <c r="C169" s="1" t="s">
        <v>183</v>
      </c>
      <c r="D169" s="1">
        <v>35</v>
      </c>
      <c r="E169" s="1">
        <v>10.667999999999999</v>
      </c>
      <c r="F169" s="1">
        <v>40</v>
      </c>
      <c r="G169" s="1">
        <v>12.192</v>
      </c>
      <c r="H169" s="1">
        <f>Samples[[#This Row],[to_m]]-Samples[[#This Row],[from_m]]</f>
        <v>1.5240000000000009</v>
      </c>
      <c r="I169" s="1" t="s">
        <v>640</v>
      </c>
      <c r="J169" s="1" t="s">
        <v>184</v>
      </c>
      <c r="K169" s="1">
        <v>18</v>
      </c>
      <c r="L169" s="1" t="s">
        <v>494</v>
      </c>
      <c r="M169" s="1" t="s">
        <v>8</v>
      </c>
      <c r="N169" s="1" t="s">
        <v>8</v>
      </c>
      <c r="O169" s="1" t="s">
        <v>8</v>
      </c>
      <c r="P169" s="1" t="s">
        <v>8</v>
      </c>
      <c r="Q169" t="s">
        <v>757</v>
      </c>
      <c r="R169">
        <v>2367367</v>
      </c>
      <c r="S169" s="6">
        <v>0.20300000000000001</v>
      </c>
      <c r="T169" s="1">
        <f>Samples[[#This Row],[Au_final_gpt]]*Samples[[#This Row],[Width]]</f>
        <v>0.3093720000000002</v>
      </c>
      <c r="U169" s="1"/>
      <c r="V169">
        <v>4.1500000000000004</v>
      </c>
      <c r="W169">
        <v>0.20300000000000001</v>
      </c>
      <c r="X169">
        <v>3.07</v>
      </c>
      <c r="Y169">
        <v>6.1</v>
      </c>
      <c r="Z169">
        <v>14.07</v>
      </c>
      <c r="AA169">
        <v>20.100000000000001</v>
      </c>
      <c r="AB169">
        <v>165</v>
      </c>
      <c r="AC169">
        <v>1.4</v>
      </c>
      <c r="AD169">
        <v>0.6</v>
      </c>
      <c r="AE169">
        <v>39</v>
      </c>
      <c r="AF169">
        <v>0.87</v>
      </c>
      <c r="AG169">
        <v>28.8</v>
      </c>
      <c r="AH169">
        <v>2.5</v>
      </c>
      <c r="AI169">
        <v>8.1999999999999993</v>
      </c>
      <c r="AJ169">
        <v>311</v>
      </c>
      <c r="AK169">
        <v>0.03</v>
      </c>
      <c r="AL169">
        <v>0.92</v>
      </c>
      <c r="AM169">
        <v>1.66</v>
      </c>
      <c r="AN169">
        <v>3</v>
      </c>
      <c r="AO169">
        <v>0.2</v>
      </c>
      <c r="AP169">
        <v>0.01</v>
      </c>
      <c r="AQ169">
        <v>15.4</v>
      </c>
      <c r="AR169">
        <v>3</v>
      </c>
      <c r="AS169">
        <v>7.0000000000000007E-2</v>
      </c>
      <c r="AT169">
        <v>2261</v>
      </c>
      <c r="AU169">
        <v>3.3000000000000002E-2</v>
      </c>
      <c r="AV169">
        <v>6.43</v>
      </c>
      <c r="AW169">
        <v>3.03</v>
      </c>
      <c r="AX169">
        <v>4.4000000000000004</v>
      </c>
      <c r="AY169">
        <v>6.8</v>
      </c>
      <c r="AZ169">
        <v>91.4</v>
      </c>
      <c r="BA169">
        <v>0.6</v>
      </c>
      <c r="BB169">
        <v>2</v>
      </c>
      <c r="BC169">
        <v>0.6</v>
      </c>
      <c r="BD169">
        <v>0.17</v>
      </c>
      <c r="BE169">
        <v>4.2</v>
      </c>
      <c r="BF169">
        <v>22.2</v>
      </c>
      <c r="BG169">
        <v>2</v>
      </c>
      <c r="BH169">
        <v>6.7</v>
      </c>
      <c r="BI169">
        <v>1.1000000000000001</v>
      </c>
      <c r="BJ169">
        <v>0.2</v>
      </c>
      <c r="BK169">
        <v>0.8</v>
      </c>
      <c r="BL169" t="s">
        <v>754</v>
      </c>
      <c r="BM169">
        <v>0.7</v>
      </c>
      <c r="BN169">
        <v>0.1</v>
      </c>
      <c r="BO169">
        <v>0.5</v>
      </c>
      <c r="BP169" t="s">
        <v>754</v>
      </c>
      <c r="BQ169">
        <v>0.7</v>
      </c>
      <c r="BR169">
        <v>0.1</v>
      </c>
      <c r="BS169">
        <v>2.2200000000000002</v>
      </c>
      <c r="BT169">
        <v>11.9</v>
      </c>
      <c r="BU169">
        <v>158.30000000000001</v>
      </c>
      <c r="BV169">
        <v>0.3</v>
      </c>
      <c r="BW169">
        <v>3</v>
      </c>
      <c r="BX169">
        <v>2.4</v>
      </c>
      <c r="BY169">
        <v>14</v>
      </c>
      <c r="BZ169" t="s">
        <v>740</v>
      </c>
      <c r="CA169" t="s">
        <v>739</v>
      </c>
      <c r="CB169" t="s">
        <v>750</v>
      </c>
      <c r="CC169">
        <v>0.52</v>
      </c>
      <c r="CD169">
        <v>1.0900000000000001</v>
      </c>
      <c r="CE169" s="1"/>
    </row>
    <row r="170" spans="1:83" ht="15" x14ac:dyDescent="0.25">
      <c r="A170" s="1">
        <v>2367368</v>
      </c>
      <c r="B170" s="1" t="s">
        <v>173</v>
      </c>
      <c r="C170" s="1" t="s">
        <v>183</v>
      </c>
      <c r="D170" s="1">
        <v>40</v>
      </c>
      <c r="E170" s="1">
        <v>12.192</v>
      </c>
      <c r="F170" s="1">
        <v>45</v>
      </c>
      <c r="G170" s="1">
        <v>13.715999999999999</v>
      </c>
      <c r="H170" s="1">
        <f>Samples[[#This Row],[to_m]]-Samples[[#This Row],[from_m]]</f>
        <v>1.5239999999999991</v>
      </c>
      <c r="I170" s="1" t="s">
        <v>640</v>
      </c>
      <c r="J170" s="1" t="s">
        <v>184</v>
      </c>
      <c r="K170" s="1">
        <v>18</v>
      </c>
      <c r="L170" s="1" t="s">
        <v>494</v>
      </c>
      <c r="M170" s="1" t="s">
        <v>8</v>
      </c>
      <c r="N170" s="1" t="s">
        <v>8</v>
      </c>
      <c r="O170" s="1" t="s">
        <v>8</v>
      </c>
      <c r="P170" s="1" t="s">
        <v>8</v>
      </c>
      <c r="Q170" t="s">
        <v>757</v>
      </c>
      <c r="R170">
        <v>2367368</v>
      </c>
      <c r="S170" s="6">
        <v>0.19800000000000001</v>
      </c>
      <c r="T170" s="1">
        <f>Samples[[#This Row],[Au_final_gpt]]*Samples[[#This Row],[Width]]</f>
        <v>0.30175199999999985</v>
      </c>
      <c r="U170" s="1"/>
      <c r="V170">
        <v>3.63</v>
      </c>
      <c r="W170">
        <v>0.19800000000000001</v>
      </c>
      <c r="X170">
        <v>4.1399999999999997</v>
      </c>
      <c r="Y170">
        <v>13.4</v>
      </c>
      <c r="Z170">
        <v>97.61</v>
      </c>
      <c r="AA170">
        <v>40.200000000000003</v>
      </c>
      <c r="AB170">
        <v>392</v>
      </c>
      <c r="AC170">
        <v>1.8</v>
      </c>
      <c r="AD170">
        <v>0.9</v>
      </c>
      <c r="AE170">
        <v>68</v>
      </c>
      <c r="AF170">
        <v>1.19</v>
      </c>
      <c r="AG170">
        <v>37.700000000000003</v>
      </c>
      <c r="AH170">
        <v>2.7</v>
      </c>
      <c r="AI170">
        <v>8.5</v>
      </c>
      <c r="AJ170">
        <v>371</v>
      </c>
      <c r="AK170">
        <v>0.44</v>
      </c>
      <c r="AL170">
        <v>2.4300000000000002</v>
      </c>
      <c r="AM170">
        <v>2.12</v>
      </c>
      <c r="AN170">
        <v>4</v>
      </c>
      <c r="AO170">
        <v>0.26</v>
      </c>
      <c r="AP170">
        <v>1.0999999999999999E-2</v>
      </c>
      <c r="AQ170">
        <v>15.3</v>
      </c>
      <c r="AR170">
        <v>5</v>
      </c>
      <c r="AS170">
        <v>0.08</v>
      </c>
      <c r="AT170">
        <v>1873</v>
      </c>
      <c r="AU170">
        <v>4.3999999999999997E-2</v>
      </c>
      <c r="AV170">
        <v>6.97</v>
      </c>
      <c r="AW170">
        <v>3.165</v>
      </c>
      <c r="AX170">
        <v>4.6399999999999997</v>
      </c>
      <c r="AY170">
        <v>8.1</v>
      </c>
      <c r="AZ170">
        <v>95.3</v>
      </c>
      <c r="BA170">
        <v>0.7</v>
      </c>
      <c r="BB170">
        <v>2</v>
      </c>
      <c r="BC170">
        <v>0.7</v>
      </c>
      <c r="BD170">
        <v>0.3</v>
      </c>
      <c r="BE170">
        <v>4.3</v>
      </c>
      <c r="BF170">
        <v>21.95</v>
      </c>
      <c r="BG170">
        <v>1.8</v>
      </c>
      <c r="BH170">
        <v>5.6</v>
      </c>
      <c r="BI170">
        <v>0.9</v>
      </c>
      <c r="BJ170">
        <v>0.2</v>
      </c>
      <c r="BK170">
        <v>0.7</v>
      </c>
      <c r="BL170" t="s">
        <v>754</v>
      </c>
      <c r="BM170">
        <v>0.7</v>
      </c>
      <c r="BN170">
        <v>0.1</v>
      </c>
      <c r="BO170">
        <v>0.5</v>
      </c>
      <c r="BP170" t="s">
        <v>754</v>
      </c>
      <c r="BQ170">
        <v>0.8</v>
      </c>
      <c r="BR170">
        <v>0.1</v>
      </c>
      <c r="BS170">
        <v>2.34</v>
      </c>
      <c r="BT170">
        <v>12.7</v>
      </c>
      <c r="BU170">
        <v>162.69999999999999</v>
      </c>
      <c r="BV170">
        <v>0.4</v>
      </c>
      <c r="BW170">
        <v>4.25</v>
      </c>
      <c r="BX170">
        <v>2.7</v>
      </c>
      <c r="BY170">
        <v>14.84</v>
      </c>
      <c r="BZ170">
        <v>0.02</v>
      </c>
      <c r="CA170" t="s">
        <v>739</v>
      </c>
      <c r="CB170" t="s">
        <v>750</v>
      </c>
      <c r="CC170">
        <v>0.48</v>
      </c>
      <c r="CD170">
        <v>1.17</v>
      </c>
      <c r="CE170" s="1"/>
    </row>
    <row r="171" spans="1:83" ht="15" x14ac:dyDescent="0.25">
      <c r="A171" s="1">
        <v>2367369</v>
      </c>
      <c r="B171" s="1" t="s">
        <v>173</v>
      </c>
      <c r="C171" s="1" t="s">
        <v>183</v>
      </c>
      <c r="D171" s="1">
        <v>45</v>
      </c>
      <c r="E171" s="1">
        <v>13.715999999999999</v>
      </c>
      <c r="F171" s="1">
        <v>50</v>
      </c>
      <c r="G171" s="1">
        <v>15.24</v>
      </c>
      <c r="H171" s="1">
        <f>Samples[[#This Row],[to_m]]-Samples[[#This Row],[from_m]]</f>
        <v>1.5240000000000009</v>
      </c>
      <c r="I171" s="1" t="s">
        <v>640</v>
      </c>
      <c r="J171" s="1" t="s">
        <v>184</v>
      </c>
      <c r="K171" s="1">
        <v>19</v>
      </c>
      <c r="L171" s="1" t="s">
        <v>494</v>
      </c>
      <c r="M171" s="1" t="s">
        <v>8</v>
      </c>
      <c r="N171" s="1" t="s">
        <v>8</v>
      </c>
      <c r="O171" s="1" t="s">
        <v>8</v>
      </c>
      <c r="P171" s="1" t="s">
        <v>8</v>
      </c>
      <c r="Q171" t="s">
        <v>757</v>
      </c>
      <c r="R171">
        <v>2367369</v>
      </c>
      <c r="S171" s="6">
        <v>0.21199999999999999</v>
      </c>
      <c r="T171" s="1">
        <f>Samples[[#This Row],[Au_final_gpt]]*Samples[[#This Row],[Width]]</f>
        <v>0.32308800000000021</v>
      </c>
      <c r="U171" s="1"/>
      <c r="V171">
        <v>4.74</v>
      </c>
      <c r="W171">
        <v>0.21199999999999999</v>
      </c>
      <c r="X171">
        <v>5.29</v>
      </c>
      <c r="Y171">
        <v>8</v>
      </c>
      <c r="Z171">
        <v>40.03</v>
      </c>
      <c r="AA171">
        <v>24.4</v>
      </c>
      <c r="AB171">
        <v>203</v>
      </c>
      <c r="AC171">
        <v>2.2999999999999998</v>
      </c>
      <c r="AD171">
        <v>0.7</v>
      </c>
      <c r="AE171">
        <v>76</v>
      </c>
      <c r="AF171">
        <v>1.1599999999999999</v>
      </c>
      <c r="AG171">
        <v>28.9</v>
      </c>
      <c r="AH171">
        <v>3</v>
      </c>
      <c r="AI171">
        <v>8.6</v>
      </c>
      <c r="AJ171">
        <v>333</v>
      </c>
      <c r="AK171">
        <v>0.12</v>
      </c>
      <c r="AL171">
        <v>1.58</v>
      </c>
      <c r="AM171">
        <v>1.52</v>
      </c>
      <c r="AN171">
        <v>5</v>
      </c>
      <c r="AO171">
        <v>0.25</v>
      </c>
      <c r="AP171">
        <v>1.2999999999999999E-2</v>
      </c>
      <c r="AQ171">
        <v>12.8</v>
      </c>
      <c r="AR171">
        <v>5</v>
      </c>
      <c r="AS171">
        <v>0.11</v>
      </c>
      <c r="AT171">
        <v>2332</v>
      </c>
      <c r="AU171">
        <v>4.7E-2</v>
      </c>
      <c r="AV171">
        <v>6.79</v>
      </c>
      <c r="AW171">
        <v>2.9780000000000002</v>
      </c>
      <c r="AX171">
        <v>4.29</v>
      </c>
      <c r="AY171">
        <v>8.3000000000000007</v>
      </c>
      <c r="AZ171">
        <v>89.7</v>
      </c>
      <c r="BA171">
        <v>0.7</v>
      </c>
      <c r="BB171">
        <v>2</v>
      </c>
      <c r="BC171">
        <v>0.9</v>
      </c>
      <c r="BD171">
        <v>0.14000000000000001</v>
      </c>
      <c r="BE171">
        <v>4.5</v>
      </c>
      <c r="BF171">
        <v>18.64</v>
      </c>
      <c r="BG171">
        <v>1.7</v>
      </c>
      <c r="BH171">
        <v>5.6</v>
      </c>
      <c r="BI171">
        <v>0.9</v>
      </c>
      <c r="BJ171">
        <v>0.2</v>
      </c>
      <c r="BK171">
        <v>0.8</v>
      </c>
      <c r="BL171" t="s">
        <v>754</v>
      </c>
      <c r="BM171">
        <v>0.7</v>
      </c>
      <c r="BN171">
        <v>0.1</v>
      </c>
      <c r="BO171">
        <v>0.5</v>
      </c>
      <c r="BP171" t="s">
        <v>754</v>
      </c>
      <c r="BQ171">
        <v>0.8</v>
      </c>
      <c r="BR171">
        <v>0.1</v>
      </c>
      <c r="BS171">
        <v>2.25</v>
      </c>
      <c r="BT171">
        <v>13.6</v>
      </c>
      <c r="BU171">
        <v>147.9</v>
      </c>
      <c r="BV171">
        <v>0.4</v>
      </c>
      <c r="BW171">
        <v>4.43</v>
      </c>
      <c r="BX171">
        <v>2.8</v>
      </c>
      <c r="BY171">
        <v>14.15</v>
      </c>
      <c r="BZ171">
        <v>0.02</v>
      </c>
      <c r="CA171" t="s">
        <v>739</v>
      </c>
      <c r="CB171" t="s">
        <v>750</v>
      </c>
      <c r="CC171">
        <v>0.45</v>
      </c>
      <c r="CD171">
        <v>1.1100000000000001</v>
      </c>
      <c r="CE171" s="1"/>
    </row>
    <row r="172" spans="1:83" ht="15" x14ac:dyDescent="0.25">
      <c r="A172" s="1">
        <v>2367370</v>
      </c>
      <c r="B172" s="1" t="s">
        <v>173</v>
      </c>
      <c r="C172" s="1" t="s">
        <v>183</v>
      </c>
      <c r="D172" s="1">
        <v>50</v>
      </c>
      <c r="E172" s="1">
        <v>15.24</v>
      </c>
      <c r="F172" s="1">
        <v>55</v>
      </c>
      <c r="G172" s="1">
        <v>16.763999999999999</v>
      </c>
      <c r="H172" s="1">
        <f>Samples[[#This Row],[to_m]]-Samples[[#This Row],[from_m]]</f>
        <v>1.5239999999999991</v>
      </c>
      <c r="I172" s="1" t="s">
        <v>640</v>
      </c>
      <c r="J172" s="1" t="s">
        <v>184</v>
      </c>
      <c r="K172" s="1">
        <v>17</v>
      </c>
      <c r="L172" s="1" t="s">
        <v>494</v>
      </c>
      <c r="M172" s="1" t="s">
        <v>8</v>
      </c>
      <c r="N172" s="1" t="s">
        <v>8</v>
      </c>
      <c r="O172" s="1" t="s">
        <v>8</v>
      </c>
      <c r="P172" s="1" t="s">
        <v>8</v>
      </c>
      <c r="Q172" t="s">
        <v>757</v>
      </c>
      <c r="R172">
        <v>2367370</v>
      </c>
      <c r="S172" s="6">
        <v>0.23599999999999999</v>
      </c>
      <c r="T172" s="1">
        <f>Samples[[#This Row],[Au_final_gpt]]*Samples[[#This Row],[Width]]</f>
        <v>0.35966399999999976</v>
      </c>
      <c r="U172" s="1"/>
      <c r="V172">
        <v>4.12</v>
      </c>
      <c r="W172">
        <v>0.23599999999999999</v>
      </c>
      <c r="X172">
        <v>8.14</v>
      </c>
      <c r="Y172">
        <v>11.8</v>
      </c>
      <c r="Z172">
        <v>78.17</v>
      </c>
      <c r="AA172">
        <v>29.2</v>
      </c>
      <c r="AB172">
        <v>484</v>
      </c>
      <c r="AC172">
        <v>2.5</v>
      </c>
      <c r="AD172">
        <v>1.4</v>
      </c>
      <c r="AE172">
        <v>67</v>
      </c>
      <c r="AF172">
        <v>1.49</v>
      </c>
      <c r="AG172">
        <v>52.2</v>
      </c>
      <c r="AH172">
        <v>4.0999999999999996</v>
      </c>
      <c r="AI172">
        <v>9.1</v>
      </c>
      <c r="AJ172">
        <v>340</v>
      </c>
      <c r="AK172">
        <v>0.17</v>
      </c>
      <c r="AL172">
        <v>2.74</v>
      </c>
      <c r="AM172">
        <v>2.99</v>
      </c>
      <c r="AN172">
        <v>7</v>
      </c>
      <c r="AO172">
        <v>0.23</v>
      </c>
      <c r="AP172">
        <v>1.7000000000000001E-2</v>
      </c>
      <c r="AQ172">
        <v>17.5</v>
      </c>
      <c r="AR172">
        <v>5</v>
      </c>
      <c r="AS172">
        <v>0.13</v>
      </c>
      <c r="AT172">
        <v>1561</v>
      </c>
      <c r="AU172">
        <v>4.8000000000000001E-2</v>
      </c>
      <c r="AV172">
        <v>7.29</v>
      </c>
      <c r="AW172">
        <v>3.1970000000000001</v>
      </c>
      <c r="AX172">
        <v>4.54</v>
      </c>
      <c r="AY172">
        <v>8.1</v>
      </c>
      <c r="AZ172">
        <v>92.6</v>
      </c>
      <c r="BA172">
        <v>0.8</v>
      </c>
      <c r="BB172">
        <v>2</v>
      </c>
      <c r="BC172">
        <v>1.1000000000000001</v>
      </c>
      <c r="BD172">
        <v>0.33</v>
      </c>
      <c r="BE172">
        <v>4.7</v>
      </c>
      <c r="BF172">
        <v>27.23</v>
      </c>
      <c r="BG172">
        <v>2.5</v>
      </c>
      <c r="BH172">
        <v>8.5</v>
      </c>
      <c r="BI172">
        <v>1.3</v>
      </c>
      <c r="BJ172">
        <v>0.3</v>
      </c>
      <c r="BK172">
        <v>1</v>
      </c>
      <c r="BL172" t="s">
        <v>754</v>
      </c>
      <c r="BM172">
        <v>0.8</v>
      </c>
      <c r="BN172">
        <v>0.2</v>
      </c>
      <c r="BO172">
        <v>0.6</v>
      </c>
      <c r="BP172" t="s">
        <v>754</v>
      </c>
      <c r="BQ172">
        <v>0.8</v>
      </c>
      <c r="BR172">
        <v>0.1</v>
      </c>
      <c r="BS172">
        <v>2.25</v>
      </c>
      <c r="BT172">
        <v>12.3</v>
      </c>
      <c r="BU172">
        <v>160.9</v>
      </c>
      <c r="BV172">
        <v>0.4</v>
      </c>
      <c r="BW172">
        <v>4.3099999999999996</v>
      </c>
      <c r="BX172">
        <v>2.8</v>
      </c>
      <c r="BY172">
        <v>14.99</v>
      </c>
      <c r="BZ172">
        <v>0.03</v>
      </c>
      <c r="CA172" t="s">
        <v>739</v>
      </c>
      <c r="CB172">
        <v>0.4</v>
      </c>
      <c r="CC172">
        <v>0.49</v>
      </c>
      <c r="CD172">
        <v>1.1499999999999999</v>
      </c>
      <c r="CE172" s="1"/>
    </row>
    <row r="173" spans="1:83" ht="15" x14ac:dyDescent="0.25">
      <c r="A173" s="1">
        <v>2367371</v>
      </c>
      <c r="B173" s="1" t="s">
        <v>173</v>
      </c>
      <c r="C173" s="1" t="s">
        <v>183</v>
      </c>
      <c r="D173" s="1">
        <v>55</v>
      </c>
      <c r="E173" s="1">
        <v>16.763999999999999</v>
      </c>
      <c r="F173" s="1">
        <v>60</v>
      </c>
      <c r="G173" s="1">
        <v>18.288</v>
      </c>
      <c r="H173" s="1">
        <f>Samples[[#This Row],[to_m]]-Samples[[#This Row],[from_m]]</f>
        <v>1.5240000000000009</v>
      </c>
      <c r="I173" s="1" t="s">
        <v>640</v>
      </c>
      <c r="J173" s="1" t="s">
        <v>184</v>
      </c>
      <c r="K173" s="1">
        <v>19</v>
      </c>
      <c r="L173" s="1" t="s">
        <v>494</v>
      </c>
      <c r="M173" s="1" t="s">
        <v>8</v>
      </c>
      <c r="N173" s="1" t="s">
        <v>8</v>
      </c>
      <c r="O173" s="1" t="s">
        <v>8</v>
      </c>
      <c r="P173" s="1" t="s">
        <v>8</v>
      </c>
      <c r="Q173" t="s">
        <v>757</v>
      </c>
      <c r="R173">
        <v>2367371</v>
      </c>
      <c r="S173" s="6">
        <v>0.19900000000000001</v>
      </c>
      <c r="T173" s="1">
        <f>Samples[[#This Row],[Au_final_gpt]]*Samples[[#This Row],[Width]]</f>
        <v>0.30327600000000021</v>
      </c>
      <c r="U173" s="1"/>
      <c r="V173">
        <v>4.83</v>
      </c>
      <c r="W173">
        <v>0.19900000000000001</v>
      </c>
      <c r="X173">
        <v>8.61</v>
      </c>
      <c r="Y173">
        <v>14.1</v>
      </c>
      <c r="Z173">
        <v>69.98</v>
      </c>
      <c r="AA173">
        <v>29.3</v>
      </c>
      <c r="AB173">
        <v>412</v>
      </c>
      <c r="AC173">
        <v>2.5</v>
      </c>
      <c r="AD173">
        <v>1.3</v>
      </c>
      <c r="AE173">
        <v>64</v>
      </c>
      <c r="AF173">
        <v>1.3</v>
      </c>
      <c r="AG173">
        <v>44.5</v>
      </c>
      <c r="AH173">
        <v>4.3</v>
      </c>
      <c r="AI173">
        <v>9.8000000000000007</v>
      </c>
      <c r="AJ173">
        <v>329</v>
      </c>
      <c r="AK173">
        <v>0.1</v>
      </c>
      <c r="AL173">
        <v>3.22</v>
      </c>
      <c r="AM173">
        <v>2.13</v>
      </c>
      <c r="AN173">
        <v>7</v>
      </c>
      <c r="AO173">
        <v>0.23</v>
      </c>
      <c r="AP173">
        <v>1.7999999999999999E-2</v>
      </c>
      <c r="AQ173">
        <v>26.7</v>
      </c>
      <c r="AR173">
        <v>5</v>
      </c>
      <c r="AS173">
        <v>0.13</v>
      </c>
      <c r="AT173">
        <v>2460</v>
      </c>
      <c r="AU173">
        <v>4.3999999999999997E-2</v>
      </c>
      <c r="AV173">
        <v>7.25</v>
      </c>
      <c r="AW173">
        <v>3.125</v>
      </c>
      <c r="AX173">
        <v>4.37</v>
      </c>
      <c r="AY173">
        <v>7.5</v>
      </c>
      <c r="AZ173">
        <v>94.7</v>
      </c>
      <c r="BA173">
        <v>0.7</v>
      </c>
      <c r="BB173">
        <v>2</v>
      </c>
      <c r="BC173">
        <v>1.1000000000000001</v>
      </c>
      <c r="BD173">
        <v>0.24</v>
      </c>
      <c r="BE173">
        <v>5.3</v>
      </c>
      <c r="BF173">
        <v>42.8</v>
      </c>
      <c r="BG173">
        <v>4.0999999999999996</v>
      </c>
      <c r="BH173">
        <v>13.8</v>
      </c>
      <c r="BI173">
        <v>2.1</v>
      </c>
      <c r="BJ173">
        <v>0.3</v>
      </c>
      <c r="BK173">
        <v>1.4</v>
      </c>
      <c r="BL173">
        <v>0.1</v>
      </c>
      <c r="BM173">
        <v>1</v>
      </c>
      <c r="BN173">
        <v>0.2</v>
      </c>
      <c r="BO173">
        <v>0.6</v>
      </c>
      <c r="BP173" t="s">
        <v>754</v>
      </c>
      <c r="BQ173">
        <v>0.9</v>
      </c>
      <c r="BR173">
        <v>0.1</v>
      </c>
      <c r="BS173">
        <v>2.36</v>
      </c>
      <c r="BT173">
        <v>14.3</v>
      </c>
      <c r="BU173">
        <v>157.80000000000001</v>
      </c>
      <c r="BV173">
        <v>0.3</v>
      </c>
      <c r="BW173">
        <v>3.29</v>
      </c>
      <c r="BX173">
        <v>3.3</v>
      </c>
      <c r="BY173">
        <v>14.7</v>
      </c>
      <c r="BZ173">
        <v>0.02</v>
      </c>
      <c r="CA173" t="s">
        <v>739</v>
      </c>
      <c r="CB173" t="s">
        <v>750</v>
      </c>
      <c r="CC173">
        <v>0.43</v>
      </c>
      <c r="CD173">
        <v>1.18</v>
      </c>
      <c r="CE173" s="1"/>
    </row>
    <row r="174" spans="1:83" ht="15" x14ac:dyDescent="0.25">
      <c r="A174" s="1">
        <v>2367372</v>
      </c>
      <c r="B174" s="1" t="s">
        <v>173</v>
      </c>
      <c r="C174" s="1" t="s">
        <v>183</v>
      </c>
      <c r="D174" s="1">
        <v>60</v>
      </c>
      <c r="E174" s="1">
        <v>18.288</v>
      </c>
      <c r="F174" s="1">
        <v>65</v>
      </c>
      <c r="G174" s="1">
        <v>19.812000000000001</v>
      </c>
      <c r="H174" s="1">
        <f>Samples[[#This Row],[to_m]]-Samples[[#This Row],[from_m]]</f>
        <v>1.5240000000000009</v>
      </c>
      <c r="I174" s="1" t="s">
        <v>640</v>
      </c>
      <c r="J174" s="1" t="s">
        <v>184</v>
      </c>
      <c r="K174" s="1">
        <v>19</v>
      </c>
      <c r="L174" s="1" t="s">
        <v>494</v>
      </c>
      <c r="M174" s="1" t="s">
        <v>8</v>
      </c>
      <c r="N174" s="1" t="s">
        <v>8</v>
      </c>
      <c r="O174" s="1" t="s">
        <v>8</v>
      </c>
      <c r="P174" s="1" t="s">
        <v>8</v>
      </c>
      <c r="Q174" t="s">
        <v>757</v>
      </c>
      <c r="R174">
        <v>2367372</v>
      </c>
      <c r="S174" s="6">
        <v>0.19400000000000001</v>
      </c>
      <c r="T174" s="1">
        <f>Samples[[#This Row],[Au_final_gpt]]*Samples[[#This Row],[Width]]</f>
        <v>0.2956560000000002</v>
      </c>
      <c r="U174" s="1"/>
      <c r="V174">
        <v>5.05</v>
      </c>
      <c r="W174">
        <v>0.19400000000000001</v>
      </c>
      <c r="X174">
        <v>10.67</v>
      </c>
      <c r="Y174">
        <v>16.3</v>
      </c>
      <c r="Z174">
        <v>34.72</v>
      </c>
      <c r="AA174">
        <v>33.799999999999997</v>
      </c>
      <c r="AB174">
        <v>279</v>
      </c>
      <c r="AC174">
        <v>2.9</v>
      </c>
      <c r="AD174">
        <v>1.4</v>
      </c>
      <c r="AE174">
        <v>60</v>
      </c>
      <c r="AF174">
        <v>1.68</v>
      </c>
      <c r="AG174">
        <v>41.4</v>
      </c>
      <c r="AH174">
        <v>5.0999999999999996</v>
      </c>
      <c r="AI174">
        <v>9.6</v>
      </c>
      <c r="AJ174">
        <v>305</v>
      </c>
      <c r="AK174">
        <v>0.09</v>
      </c>
      <c r="AL174">
        <v>2.97</v>
      </c>
      <c r="AM174">
        <v>1.99</v>
      </c>
      <c r="AN174">
        <v>9</v>
      </c>
      <c r="AO174">
        <v>0.22</v>
      </c>
      <c r="AP174">
        <v>2.1999999999999999E-2</v>
      </c>
      <c r="AQ174">
        <v>21.4</v>
      </c>
      <c r="AR174">
        <v>5</v>
      </c>
      <c r="AS174">
        <v>0.16</v>
      </c>
      <c r="AT174">
        <v>2513</v>
      </c>
      <c r="AU174">
        <v>4.3999999999999997E-2</v>
      </c>
      <c r="AV174">
        <v>7.37</v>
      </c>
      <c r="AW174">
        <v>3.12</v>
      </c>
      <c r="AX174">
        <v>4.42</v>
      </c>
      <c r="AY174">
        <v>9.1</v>
      </c>
      <c r="AZ174">
        <v>97</v>
      </c>
      <c r="BA174">
        <v>0.7</v>
      </c>
      <c r="BB174">
        <v>2</v>
      </c>
      <c r="BC174">
        <v>1.2</v>
      </c>
      <c r="BD174">
        <v>0.16</v>
      </c>
      <c r="BE174">
        <v>5.8</v>
      </c>
      <c r="BF174">
        <v>35.44</v>
      </c>
      <c r="BG174">
        <v>3.3</v>
      </c>
      <c r="BH174">
        <v>11.3</v>
      </c>
      <c r="BI174">
        <v>1.8</v>
      </c>
      <c r="BJ174">
        <v>0.3</v>
      </c>
      <c r="BK174">
        <v>1.3</v>
      </c>
      <c r="BL174">
        <v>0.1</v>
      </c>
      <c r="BM174">
        <v>1</v>
      </c>
      <c r="BN174">
        <v>0.2</v>
      </c>
      <c r="BO174">
        <v>0.7</v>
      </c>
      <c r="BP174">
        <v>0.1</v>
      </c>
      <c r="BQ174">
        <v>1</v>
      </c>
      <c r="BR174">
        <v>0.1</v>
      </c>
      <c r="BS174">
        <v>2.38</v>
      </c>
      <c r="BT174">
        <v>14.9</v>
      </c>
      <c r="BU174">
        <v>156.5</v>
      </c>
      <c r="BV174">
        <v>0.3</v>
      </c>
      <c r="BW174">
        <v>3.18</v>
      </c>
      <c r="BX174">
        <v>4.3</v>
      </c>
      <c r="BY174">
        <v>14.92</v>
      </c>
      <c r="BZ174">
        <v>0.02</v>
      </c>
      <c r="CA174" t="s">
        <v>739</v>
      </c>
      <c r="CB174">
        <v>0.6</v>
      </c>
      <c r="CC174">
        <v>0.4</v>
      </c>
      <c r="CD174">
        <v>1.19</v>
      </c>
      <c r="CE174" s="1"/>
    </row>
    <row r="175" spans="1:83" ht="15" x14ac:dyDescent="0.25">
      <c r="A175" s="1">
        <v>2367373</v>
      </c>
      <c r="B175" s="1" t="s">
        <v>173</v>
      </c>
      <c r="C175" s="1" t="s">
        <v>183</v>
      </c>
      <c r="D175" s="1">
        <v>65</v>
      </c>
      <c r="E175" s="1">
        <v>19.812000000000001</v>
      </c>
      <c r="F175" s="1">
        <v>70</v>
      </c>
      <c r="G175" s="1">
        <v>21.335999999999999</v>
      </c>
      <c r="H175" s="1">
        <f>Samples[[#This Row],[to_m]]-Samples[[#This Row],[from_m]]</f>
        <v>1.5239999999999974</v>
      </c>
      <c r="I175" s="1" t="s">
        <v>640</v>
      </c>
      <c r="J175" s="1" t="s">
        <v>184</v>
      </c>
      <c r="K175" s="1">
        <v>19</v>
      </c>
      <c r="L175" s="1" t="s">
        <v>494</v>
      </c>
      <c r="M175" s="1" t="s">
        <v>8</v>
      </c>
      <c r="N175" s="1" t="s">
        <v>8</v>
      </c>
      <c r="O175" s="1" t="s">
        <v>8</v>
      </c>
      <c r="P175" s="1" t="s">
        <v>8</v>
      </c>
      <c r="Q175" t="s">
        <v>757</v>
      </c>
      <c r="R175">
        <v>2367373</v>
      </c>
      <c r="S175" s="6">
        <v>0.17899999999999999</v>
      </c>
      <c r="T175" s="1">
        <f>Samples[[#This Row],[Au_final_gpt]]*Samples[[#This Row],[Width]]</f>
        <v>0.27279599999999954</v>
      </c>
      <c r="U175" s="1"/>
      <c r="V175">
        <v>4.58</v>
      </c>
      <c r="W175">
        <v>0.17899999999999999</v>
      </c>
      <c r="X175">
        <v>9.4</v>
      </c>
      <c r="Y175">
        <v>14.2</v>
      </c>
      <c r="Z175">
        <v>17.309999999999999</v>
      </c>
      <c r="AA175">
        <v>24.9</v>
      </c>
      <c r="AB175">
        <v>186</v>
      </c>
      <c r="AC175">
        <v>2.8</v>
      </c>
      <c r="AD175">
        <v>1</v>
      </c>
      <c r="AE175">
        <v>53</v>
      </c>
      <c r="AF175">
        <v>1.56</v>
      </c>
      <c r="AG175">
        <v>34.299999999999997</v>
      </c>
      <c r="AH175">
        <v>4.5</v>
      </c>
      <c r="AI175">
        <v>8.4</v>
      </c>
      <c r="AJ175">
        <v>252</v>
      </c>
      <c r="AK175">
        <v>7.0000000000000007E-2</v>
      </c>
      <c r="AL175">
        <v>2.83</v>
      </c>
      <c r="AM175">
        <v>2.06</v>
      </c>
      <c r="AN175">
        <v>9</v>
      </c>
      <c r="AO175">
        <v>0.17</v>
      </c>
      <c r="AP175">
        <v>1.7000000000000001E-2</v>
      </c>
      <c r="AQ175">
        <v>18.5</v>
      </c>
      <c r="AR175">
        <v>6</v>
      </c>
      <c r="AS175">
        <v>0.15</v>
      </c>
      <c r="AT175">
        <v>2298</v>
      </c>
      <c r="AU175">
        <v>4.1000000000000002E-2</v>
      </c>
      <c r="AV175">
        <v>7.13</v>
      </c>
      <c r="AW175">
        <v>3.093</v>
      </c>
      <c r="AX175">
        <v>4.1100000000000003</v>
      </c>
      <c r="AY175">
        <v>9.3000000000000007</v>
      </c>
      <c r="AZ175">
        <v>93.1</v>
      </c>
      <c r="BA175">
        <v>0.6</v>
      </c>
      <c r="BB175">
        <v>2</v>
      </c>
      <c r="BC175">
        <v>1.1000000000000001</v>
      </c>
      <c r="BD175" t="s">
        <v>751</v>
      </c>
      <c r="BE175">
        <v>5.9</v>
      </c>
      <c r="BF175">
        <v>29.59</v>
      </c>
      <c r="BG175">
        <v>2.8</v>
      </c>
      <c r="BH175">
        <v>9.6</v>
      </c>
      <c r="BI175">
        <v>1.5</v>
      </c>
      <c r="BJ175">
        <v>0.2</v>
      </c>
      <c r="BK175">
        <v>1.2</v>
      </c>
      <c r="BL175">
        <v>0.1</v>
      </c>
      <c r="BM175">
        <v>1</v>
      </c>
      <c r="BN175">
        <v>0.2</v>
      </c>
      <c r="BO175">
        <v>0.7</v>
      </c>
      <c r="BP175">
        <v>0.1</v>
      </c>
      <c r="BQ175">
        <v>1</v>
      </c>
      <c r="BR175">
        <v>0.1</v>
      </c>
      <c r="BS175">
        <v>2.34</v>
      </c>
      <c r="BT175">
        <v>12.4</v>
      </c>
      <c r="BU175">
        <v>149.80000000000001</v>
      </c>
      <c r="BV175">
        <v>0.3</v>
      </c>
      <c r="BW175">
        <v>3.15</v>
      </c>
      <c r="BX175">
        <v>4.7</v>
      </c>
      <c r="BY175">
        <v>14.73</v>
      </c>
      <c r="BZ175">
        <v>0.02</v>
      </c>
      <c r="CA175" t="s">
        <v>739</v>
      </c>
      <c r="CB175">
        <v>0.4</v>
      </c>
      <c r="CC175">
        <v>0.35</v>
      </c>
      <c r="CD175">
        <v>1.21</v>
      </c>
      <c r="CE175" s="1"/>
    </row>
    <row r="176" spans="1:83" ht="15" x14ac:dyDescent="0.25">
      <c r="A176" s="1">
        <v>2367374</v>
      </c>
      <c r="B176" s="1" t="s">
        <v>173</v>
      </c>
      <c r="C176" s="1" t="s">
        <v>183</v>
      </c>
      <c r="D176" s="1">
        <v>70</v>
      </c>
      <c r="E176" s="1">
        <v>21.335999999999999</v>
      </c>
      <c r="F176" s="1">
        <v>75</v>
      </c>
      <c r="G176" s="1">
        <v>22.86</v>
      </c>
      <c r="H176" s="1">
        <f>Samples[[#This Row],[to_m]]-Samples[[#This Row],[from_m]]</f>
        <v>1.5240000000000009</v>
      </c>
      <c r="I176" s="1" t="s">
        <v>640</v>
      </c>
      <c r="J176" s="1" t="s">
        <v>184</v>
      </c>
      <c r="K176" s="1">
        <v>18</v>
      </c>
      <c r="L176" s="1" t="s">
        <v>494</v>
      </c>
      <c r="M176" s="1" t="s">
        <v>8</v>
      </c>
      <c r="N176" s="1" t="s">
        <v>8</v>
      </c>
      <c r="O176" s="1" t="s">
        <v>8</v>
      </c>
      <c r="P176" s="1" t="s">
        <v>8</v>
      </c>
      <c r="Q176" t="s">
        <v>757</v>
      </c>
      <c r="R176">
        <v>2367374</v>
      </c>
      <c r="S176" s="6">
        <v>0.158</v>
      </c>
      <c r="T176" s="1">
        <f>Samples[[#This Row],[Au_final_gpt]]*Samples[[#This Row],[Width]]</f>
        <v>0.24079200000000014</v>
      </c>
      <c r="U176" s="1"/>
      <c r="V176">
        <v>3.2</v>
      </c>
      <c r="W176">
        <v>0.158</v>
      </c>
      <c r="X176">
        <v>8.73</v>
      </c>
      <c r="Y176">
        <v>12.2</v>
      </c>
      <c r="Z176">
        <v>16.690000000000001</v>
      </c>
      <c r="AA176">
        <v>17.8</v>
      </c>
      <c r="AB176">
        <v>178</v>
      </c>
      <c r="AC176">
        <v>1.8</v>
      </c>
      <c r="AD176">
        <v>0.6</v>
      </c>
      <c r="AE176">
        <v>46</v>
      </c>
      <c r="AF176">
        <v>1.29</v>
      </c>
      <c r="AG176">
        <v>39.700000000000003</v>
      </c>
      <c r="AH176">
        <v>3.5</v>
      </c>
      <c r="AI176">
        <v>8</v>
      </c>
      <c r="AJ176">
        <v>260</v>
      </c>
      <c r="AK176">
        <v>0.04</v>
      </c>
      <c r="AL176">
        <v>3.34</v>
      </c>
      <c r="AM176">
        <v>1.67</v>
      </c>
      <c r="AN176">
        <v>8</v>
      </c>
      <c r="AO176">
        <v>0.15</v>
      </c>
      <c r="AP176">
        <v>1.4999999999999999E-2</v>
      </c>
      <c r="AQ176">
        <v>24.1</v>
      </c>
      <c r="AR176">
        <v>6</v>
      </c>
      <c r="AS176">
        <v>0.14000000000000001</v>
      </c>
      <c r="AT176">
        <v>2225</v>
      </c>
      <c r="AU176">
        <v>3.9E-2</v>
      </c>
      <c r="AV176">
        <v>6.82</v>
      </c>
      <c r="AW176">
        <v>3.12</v>
      </c>
      <c r="AX176">
        <v>4.09</v>
      </c>
      <c r="AY176">
        <v>7.4</v>
      </c>
      <c r="AZ176">
        <v>90.7</v>
      </c>
      <c r="BA176">
        <v>0.5</v>
      </c>
      <c r="BB176">
        <v>2</v>
      </c>
      <c r="BC176">
        <v>1.1000000000000001</v>
      </c>
      <c r="BD176">
        <v>0.05</v>
      </c>
      <c r="BE176">
        <v>4.5999999999999996</v>
      </c>
      <c r="BF176">
        <v>38.799999999999997</v>
      </c>
      <c r="BG176">
        <v>3.5</v>
      </c>
      <c r="BH176">
        <v>11.6</v>
      </c>
      <c r="BI176">
        <v>1.6</v>
      </c>
      <c r="BJ176">
        <v>0.2</v>
      </c>
      <c r="BK176">
        <v>1.1000000000000001</v>
      </c>
      <c r="BL176">
        <v>0.1</v>
      </c>
      <c r="BM176">
        <v>0.8</v>
      </c>
      <c r="BN176">
        <v>0.1</v>
      </c>
      <c r="BO176">
        <v>0.5</v>
      </c>
      <c r="BP176" t="s">
        <v>754</v>
      </c>
      <c r="BQ176">
        <v>0.7</v>
      </c>
      <c r="BR176">
        <v>0.1</v>
      </c>
      <c r="BS176">
        <v>2.2000000000000002</v>
      </c>
      <c r="BT176">
        <v>12.6</v>
      </c>
      <c r="BU176">
        <v>149.4</v>
      </c>
      <c r="BV176">
        <v>0.3</v>
      </c>
      <c r="BW176">
        <v>2.84</v>
      </c>
      <c r="BX176">
        <v>3.6</v>
      </c>
      <c r="BY176">
        <v>14.75</v>
      </c>
      <c r="BZ176">
        <v>0.02</v>
      </c>
      <c r="CA176" t="s">
        <v>739</v>
      </c>
      <c r="CB176">
        <v>0.4</v>
      </c>
      <c r="CC176">
        <v>0.32</v>
      </c>
      <c r="CD176">
        <v>1.17</v>
      </c>
      <c r="CE176" s="1"/>
    </row>
    <row r="177" spans="1:83" ht="15" x14ac:dyDescent="0.25">
      <c r="A177" s="1">
        <v>2367375</v>
      </c>
      <c r="B177" s="1" t="s">
        <v>173</v>
      </c>
      <c r="C177" s="1" t="s">
        <v>183</v>
      </c>
      <c r="D177" s="1">
        <v>75</v>
      </c>
      <c r="E177" s="1">
        <v>22.86</v>
      </c>
      <c r="F177" s="1">
        <v>80</v>
      </c>
      <c r="G177" s="1">
        <v>24.384</v>
      </c>
      <c r="H177" s="1">
        <f>Samples[[#This Row],[to_m]]-Samples[[#This Row],[from_m]]</f>
        <v>1.5240000000000009</v>
      </c>
      <c r="I177" s="1" t="s">
        <v>640</v>
      </c>
      <c r="J177" s="1" t="s">
        <v>184</v>
      </c>
      <c r="K177" s="1">
        <v>19</v>
      </c>
      <c r="L177" s="1" t="s">
        <v>494</v>
      </c>
      <c r="M177" s="1" t="s">
        <v>8</v>
      </c>
      <c r="N177" s="1" t="s">
        <v>8</v>
      </c>
      <c r="O177" s="1" t="s">
        <v>8</v>
      </c>
      <c r="P177" s="1" t="s">
        <v>8</v>
      </c>
      <c r="Q177" t="s">
        <v>757</v>
      </c>
      <c r="R177">
        <v>2367375</v>
      </c>
      <c r="S177" s="6">
        <v>0.113</v>
      </c>
      <c r="T177" s="1">
        <f>Samples[[#This Row],[Au_final_gpt]]*Samples[[#This Row],[Width]]</f>
        <v>0.17221200000000011</v>
      </c>
      <c r="U177" s="1"/>
      <c r="V177">
        <v>2.2799999999999998</v>
      </c>
      <c r="W177">
        <v>0.113</v>
      </c>
      <c r="X177">
        <v>8.34</v>
      </c>
      <c r="Y177">
        <v>21.4</v>
      </c>
      <c r="Z177">
        <v>19.690000000000001</v>
      </c>
      <c r="AA177">
        <v>18.5</v>
      </c>
      <c r="AB177">
        <v>232</v>
      </c>
      <c r="AC177">
        <v>1.5</v>
      </c>
      <c r="AD177">
        <v>0.6</v>
      </c>
      <c r="AE177">
        <v>52</v>
      </c>
      <c r="AF177">
        <v>2.15</v>
      </c>
      <c r="AG177">
        <v>95.2</v>
      </c>
      <c r="AH177">
        <v>3.7</v>
      </c>
      <c r="AI177">
        <v>8.4</v>
      </c>
      <c r="AJ177">
        <v>283</v>
      </c>
      <c r="AK177">
        <v>0.05</v>
      </c>
      <c r="AL177">
        <v>7.48</v>
      </c>
      <c r="AM177">
        <v>1.5</v>
      </c>
      <c r="AN177">
        <v>9</v>
      </c>
      <c r="AO177">
        <v>0.19</v>
      </c>
      <c r="AP177">
        <v>1.7999999999999999E-2</v>
      </c>
      <c r="AQ177">
        <v>11.2</v>
      </c>
      <c r="AR177">
        <v>5</v>
      </c>
      <c r="AS177">
        <v>0.15</v>
      </c>
      <c r="AT177">
        <v>1949</v>
      </c>
      <c r="AU177">
        <v>4.5999999999999999E-2</v>
      </c>
      <c r="AV177">
        <v>7.1</v>
      </c>
      <c r="AW177">
        <v>3.3370000000000002</v>
      </c>
      <c r="AX177">
        <v>3.48</v>
      </c>
      <c r="AY177">
        <v>8.1999999999999993</v>
      </c>
      <c r="AZ177">
        <v>92.7</v>
      </c>
      <c r="BA177">
        <v>0.6</v>
      </c>
      <c r="BB177">
        <v>3</v>
      </c>
      <c r="BC177">
        <v>1.2</v>
      </c>
      <c r="BD177">
        <v>0.16</v>
      </c>
      <c r="BE177">
        <v>4.3</v>
      </c>
      <c r="BF177">
        <v>17.57</v>
      </c>
      <c r="BG177">
        <v>1.6</v>
      </c>
      <c r="BH177">
        <v>5.3</v>
      </c>
      <c r="BI177">
        <v>0.9</v>
      </c>
      <c r="BJ177">
        <v>0.2</v>
      </c>
      <c r="BK177">
        <v>0.7</v>
      </c>
      <c r="BL177" t="s">
        <v>754</v>
      </c>
      <c r="BM177">
        <v>0.7</v>
      </c>
      <c r="BN177">
        <v>0.1</v>
      </c>
      <c r="BO177">
        <v>0.5</v>
      </c>
      <c r="BP177" t="s">
        <v>754</v>
      </c>
      <c r="BQ177">
        <v>0.8</v>
      </c>
      <c r="BR177">
        <v>0.1</v>
      </c>
      <c r="BS177">
        <v>2.2999999999999998</v>
      </c>
      <c r="BT177">
        <v>12.3</v>
      </c>
      <c r="BU177">
        <v>130</v>
      </c>
      <c r="BV177">
        <v>0.3</v>
      </c>
      <c r="BW177">
        <v>3.01</v>
      </c>
      <c r="BX177">
        <v>4.4000000000000004</v>
      </c>
      <c r="BY177">
        <v>15.08</v>
      </c>
      <c r="BZ177">
        <v>0.02</v>
      </c>
      <c r="CA177" t="s">
        <v>739</v>
      </c>
      <c r="CB177">
        <v>0.7</v>
      </c>
      <c r="CC177">
        <v>0.37</v>
      </c>
      <c r="CD177">
        <v>1.21</v>
      </c>
      <c r="CE177" s="1"/>
    </row>
    <row r="178" spans="1:83" ht="15" x14ac:dyDescent="0.25">
      <c r="A178" s="1">
        <v>2367376</v>
      </c>
      <c r="B178" s="1" t="s">
        <v>173</v>
      </c>
      <c r="C178" s="1" t="s">
        <v>183</v>
      </c>
      <c r="D178" s="1">
        <v>80</v>
      </c>
      <c r="E178" s="1">
        <v>24.384</v>
      </c>
      <c r="F178" s="1">
        <v>85</v>
      </c>
      <c r="G178" s="1">
        <v>25.908000000000001</v>
      </c>
      <c r="H178" s="1">
        <f>Samples[[#This Row],[to_m]]-Samples[[#This Row],[from_m]]</f>
        <v>1.5240000000000009</v>
      </c>
      <c r="I178" s="1" t="s">
        <v>640</v>
      </c>
      <c r="J178" s="1" t="s">
        <v>184</v>
      </c>
      <c r="K178" s="1">
        <v>20</v>
      </c>
      <c r="L178" s="1" t="s">
        <v>494</v>
      </c>
      <c r="M178" s="1" t="s">
        <v>8</v>
      </c>
      <c r="N178" s="1" t="s">
        <v>8</v>
      </c>
      <c r="O178" s="1" t="s">
        <v>8</v>
      </c>
      <c r="P178" s="1" t="s">
        <v>8</v>
      </c>
      <c r="Q178" t="s">
        <v>757</v>
      </c>
      <c r="R178">
        <v>2367376</v>
      </c>
      <c r="S178" s="6">
        <v>0.11799999999999999</v>
      </c>
      <c r="T178" s="1">
        <f>Samples[[#This Row],[Au_final_gpt]]*Samples[[#This Row],[Width]]</f>
        <v>0.1798320000000001</v>
      </c>
      <c r="U178" s="1"/>
      <c r="V178">
        <v>2.4500000000000002</v>
      </c>
      <c r="W178">
        <v>0.11799999999999999</v>
      </c>
      <c r="X178">
        <v>12.84</v>
      </c>
      <c r="Y178">
        <v>23.1</v>
      </c>
      <c r="Z178">
        <v>23.56</v>
      </c>
      <c r="AA178">
        <v>32.700000000000003</v>
      </c>
      <c r="AB178">
        <v>179</v>
      </c>
      <c r="AC178">
        <v>2.5</v>
      </c>
      <c r="AD178">
        <v>1</v>
      </c>
      <c r="AE178">
        <v>79</v>
      </c>
      <c r="AF178">
        <v>2.11</v>
      </c>
      <c r="AG178">
        <v>67.2</v>
      </c>
      <c r="AH178">
        <v>5.6</v>
      </c>
      <c r="AI178">
        <v>9.6</v>
      </c>
      <c r="AJ178">
        <v>261</v>
      </c>
      <c r="AK178">
        <v>0.06</v>
      </c>
      <c r="AL178">
        <v>5.1100000000000003</v>
      </c>
      <c r="AM178">
        <v>1.22</v>
      </c>
      <c r="AN178">
        <v>12</v>
      </c>
      <c r="AO178">
        <v>0.22</v>
      </c>
      <c r="AP178">
        <v>2.5999999999999999E-2</v>
      </c>
      <c r="AQ178">
        <v>25</v>
      </c>
      <c r="AR178">
        <v>5</v>
      </c>
      <c r="AS178">
        <v>0.22</v>
      </c>
      <c r="AT178">
        <v>1982</v>
      </c>
      <c r="AU178">
        <v>5.2999999999999999E-2</v>
      </c>
      <c r="AV178">
        <v>7.47</v>
      </c>
      <c r="AW178">
        <v>3.0030000000000001</v>
      </c>
      <c r="AX178">
        <v>3.7</v>
      </c>
      <c r="AY178">
        <v>9</v>
      </c>
      <c r="AZ178">
        <v>90.1</v>
      </c>
      <c r="BA178">
        <v>0.7</v>
      </c>
      <c r="BB178">
        <v>3</v>
      </c>
      <c r="BC178">
        <v>1.7</v>
      </c>
      <c r="BD178">
        <v>7.0000000000000007E-2</v>
      </c>
      <c r="BE178">
        <v>5.6</v>
      </c>
      <c r="BF178">
        <v>38.25</v>
      </c>
      <c r="BG178">
        <v>3.5</v>
      </c>
      <c r="BH178">
        <v>11.5</v>
      </c>
      <c r="BI178">
        <v>1.7</v>
      </c>
      <c r="BJ178">
        <v>0.3</v>
      </c>
      <c r="BK178">
        <v>1.2</v>
      </c>
      <c r="BL178">
        <v>0.1</v>
      </c>
      <c r="BM178">
        <v>1</v>
      </c>
      <c r="BN178">
        <v>0.2</v>
      </c>
      <c r="BO178">
        <v>0.6</v>
      </c>
      <c r="BP178" t="s">
        <v>754</v>
      </c>
      <c r="BQ178">
        <v>0.8</v>
      </c>
      <c r="BR178">
        <v>0.1</v>
      </c>
      <c r="BS178">
        <v>2.21</v>
      </c>
      <c r="BT178">
        <v>17.8</v>
      </c>
      <c r="BU178">
        <v>138.69999999999999</v>
      </c>
      <c r="BV178">
        <v>0.3</v>
      </c>
      <c r="BW178">
        <v>3.13</v>
      </c>
      <c r="BX178">
        <v>4.9000000000000004</v>
      </c>
      <c r="BY178">
        <v>15.15</v>
      </c>
      <c r="BZ178">
        <v>0.02</v>
      </c>
      <c r="CA178" t="s">
        <v>739</v>
      </c>
      <c r="CB178">
        <v>0.6</v>
      </c>
      <c r="CC178">
        <v>0.33</v>
      </c>
      <c r="CD178">
        <v>1.1499999999999999</v>
      </c>
      <c r="CE178" s="1"/>
    </row>
    <row r="179" spans="1:83" ht="15" x14ac:dyDescent="0.25">
      <c r="A179" s="1">
        <v>2367377</v>
      </c>
      <c r="B179" s="1" t="s">
        <v>173</v>
      </c>
      <c r="C179" s="1" t="s">
        <v>183</v>
      </c>
      <c r="D179" s="1">
        <v>85</v>
      </c>
      <c r="E179" s="1">
        <v>25.908000000000001</v>
      </c>
      <c r="F179" s="1">
        <v>90</v>
      </c>
      <c r="G179" s="1">
        <v>27.431999999999999</v>
      </c>
      <c r="H179" s="1">
        <f>Samples[[#This Row],[to_m]]-Samples[[#This Row],[from_m]]</f>
        <v>1.5239999999999974</v>
      </c>
      <c r="I179" s="1" t="s">
        <v>640</v>
      </c>
      <c r="J179" s="1" t="s">
        <v>184</v>
      </c>
      <c r="K179" s="1">
        <v>20</v>
      </c>
      <c r="L179" s="1" t="s">
        <v>494</v>
      </c>
      <c r="M179" s="1" t="s">
        <v>8</v>
      </c>
      <c r="N179" s="1" t="s">
        <v>8</v>
      </c>
      <c r="O179" s="1" t="s">
        <v>8</v>
      </c>
      <c r="P179" s="1" t="s">
        <v>8</v>
      </c>
      <c r="Q179" t="s">
        <v>757</v>
      </c>
      <c r="R179">
        <v>2367377</v>
      </c>
      <c r="S179" s="6">
        <v>0.113</v>
      </c>
      <c r="T179" s="1">
        <f>Samples[[#This Row],[Au_final_gpt]]*Samples[[#This Row],[Width]]</f>
        <v>0.1722119999999997</v>
      </c>
      <c r="U179" s="1"/>
      <c r="V179">
        <v>2.75</v>
      </c>
      <c r="W179">
        <v>0.113</v>
      </c>
      <c r="X179">
        <v>8.75</v>
      </c>
      <c r="Y179">
        <v>15.3</v>
      </c>
      <c r="Z179">
        <v>55.5</v>
      </c>
      <c r="AA179">
        <v>35.799999999999997</v>
      </c>
      <c r="AB179">
        <v>197</v>
      </c>
      <c r="AC179">
        <v>2.1</v>
      </c>
      <c r="AD179">
        <v>1.2</v>
      </c>
      <c r="AE179">
        <v>89</v>
      </c>
      <c r="AF179">
        <v>1.35</v>
      </c>
      <c r="AG179">
        <v>38.299999999999997</v>
      </c>
      <c r="AH179">
        <v>5</v>
      </c>
      <c r="AI179">
        <v>9.4</v>
      </c>
      <c r="AJ179">
        <v>307</v>
      </c>
      <c r="AK179">
        <v>0.18</v>
      </c>
      <c r="AL179">
        <v>3.05</v>
      </c>
      <c r="AM179">
        <v>1.3</v>
      </c>
      <c r="AN179">
        <v>12</v>
      </c>
      <c r="AO179">
        <v>0.25</v>
      </c>
      <c r="AP179">
        <v>2.3E-2</v>
      </c>
      <c r="AQ179">
        <v>32.6</v>
      </c>
      <c r="AR179">
        <v>6</v>
      </c>
      <c r="AS179">
        <v>0.2</v>
      </c>
      <c r="AT179">
        <v>2263</v>
      </c>
      <c r="AU179">
        <v>5.1999999999999998E-2</v>
      </c>
      <c r="AV179">
        <v>7.1</v>
      </c>
      <c r="AW179">
        <v>3.1779999999999999</v>
      </c>
      <c r="AX179">
        <v>4.05</v>
      </c>
      <c r="AY179">
        <v>8.6</v>
      </c>
      <c r="AZ179">
        <v>86.6</v>
      </c>
      <c r="BA179">
        <v>0.6</v>
      </c>
      <c r="BB179">
        <v>2</v>
      </c>
      <c r="BC179">
        <v>1.7</v>
      </c>
      <c r="BD179">
        <v>0.1</v>
      </c>
      <c r="BE179">
        <v>6</v>
      </c>
      <c r="BF179">
        <v>50.66</v>
      </c>
      <c r="BG179">
        <v>4.5999999999999996</v>
      </c>
      <c r="BH179">
        <v>15.1</v>
      </c>
      <c r="BI179">
        <v>2</v>
      </c>
      <c r="BJ179">
        <v>0.4</v>
      </c>
      <c r="BK179">
        <v>1.4</v>
      </c>
      <c r="BL179">
        <v>0.1</v>
      </c>
      <c r="BM179">
        <v>1</v>
      </c>
      <c r="BN179">
        <v>0.2</v>
      </c>
      <c r="BO179">
        <v>0.7</v>
      </c>
      <c r="BP179" t="s">
        <v>754</v>
      </c>
      <c r="BQ179">
        <v>0.9</v>
      </c>
      <c r="BR179">
        <v>0.1</v>
      </c>
      <c r="BS179">
        <v>2.15</v>
      </c>
      <c r="BT179">
        <v>17.7</v>
      </c>
      <c r="BU179">
        <v>147.6</v>
      </c>
      <c r="BV179">
        <v>0.3</v>
      </c>
      <c r="BW179">
        <v>2.83</v>
      </c>
      <c r="BX179">
        <v>3.8</v>
      </c>
      <c r="BY179">
        <v>14.19</v>
      </c>
      <c r="BZ179">
        <v>0.02</v>
      </c>
      <c r="CA179" t="s">
        <v>739</v>
      </c>
      <c r="CB179">
        <v>0.4</v>
      </c>
      <c r="CC179">
        <v>0.32</v>
      </c>
      <c r="CD179">
        <v>1.0900000000000001</v>
      </c>
      <c r="CE179" s="1"/>
    </row>
    <row r="180" spans="1:83" ht="15" x14ac:dyDescent="0.25">
      <c r="A180" s="1">
        <v>2367378</v>
      </c>
      <c r="B180" s="1" t="s">
        <v>173</v>
      </c>
      <c r="C180" s="1" t="s">
        <v>183</v>
      </c>
      <c r="D180" s="1">
        <v>90</v>
      </c>
      <c r="E180" s="1">
        <v>27.431999999999999</v>
      </c>
      <c r="F180" s="1">
        <v>95</v>
      </c>
      <c r="G180" s="1">
        <v>28.956</v>
      </c>
      <c r="H180" s="1">
        <f>Samples[[#This Row],[to_m]]-Samples[[#This Row],[from_m]]</f>
        <v>1.5240000000000009</v>
      </c>
      <c r="I180" s="1" t="s">
        <v>640</v>
      </c>
      <c r="J180" s="1" t="s">
        <v>184</v>
      </c>
      <c r="K180" s="1">
        <v>10</v>
      </c>
      <c r="L180" s="1" t="s">
        <v>494</v>
      </c>
      <c r="M180" s="1" t="s">
        <v>8</v>
      </c>
      <c r="N180" s="1" t="s">
        <v>8</v>
      </c>
      <c r="O180" s="1" t="s">
        <v>8</v>
      </c>
      <c r="P180" s="1" t="s">
        <v>8</v>
      </c>
      <c r="Q180" t="s">
        <v>757</v>
      </c>
      <c r="R180">
        <v>2367378</v>
      </c>
      <c r="S180">
        <v>8.6999999999999994E-2</v>
      </c>
      <c r="T180" s="1">
        <f>Samples[[#This Row],[Au_final_gpt]]*Samples[[#This Row],[Width]]</f>
        <v>0.13258800000000007</v>
      </c>
      <c r="U180" s="1"/>
      <c r="V180">
        <v>2.42</v>
      </c>
      <c r="W180">
        <v>8.6999999999999994E-2</v>
      </c>
      <c r="X180">
        <v>6.29</v>
      </c>
      <c r="Y180">
        <v>15.1</v>
      </c>
      <c r="Z180">
        <v>43.81</v>
      </c>
      <c r="AA180">
        <v>47.3</v>
      </c>
      <c r="AB180">
        <v>203</v>
      </c>
      <c r="AC180">
        <v>3.4</v>
      </c>
      <c r="AD180">
        <v>3.2</v>
      </c>
      <c r="AE180">
        <v>138</v>
      </c>
      <c r="AF180">
        <v>1.34</v>
      </c>
      <c r="AG180">
        <v>32.5</v>
      </c>
      <c r="AH180">
        <v>5</v>
      </c>
      <c r="AI180">
        <v>9.6999999999999993</v>
      </c>
      <c r="AJ180">
        <v>402</v>
      </c>
      <c r="AK180">
        <v>0.72</v>
      </c>
      <c r="AL180">
        <v>3.94</v>
      </c>
      <c r="AM180">
        <v>1.06</v>
      </c>
      <c r="AN180">
        <v>29</v>
      </c>
      <c r="AO180">
        <v>0.74</v>
      </c>
      <c r="AP180">
        <v>4.2999999999999997E-2</v>
      </c>
      <c r="AQ180">
        <v>42.2</v>
      </c>
      <c r="AR180">
        <v>11</v>
      </c>
      <c r="AS180">
        <v>0.49</v>
      </c>
      <c r="AT180">
        <v>2034</v>
      </c>
      <c r="AU180">
        <v>0.13400000000000001</v>
      </c>
      <c r="AV180">
        <v>7.53</v>
      </c>
      <c r="AW180">
        <v>3.2829999999999999</v>
      </c>
      <c r="AX180">
        <v>3.56</v>
      </c>
      <c r="AY180">
        <v>7.7</v>
      </c>
      <c r="AZ180">
        <v>87.3</v>
      </c>
      <c r="BA180">
        <v>1</v>
      </c>
      <c r="BB180">
        <v>3</v>
      </c>
      <c r="BC180">
        <v>3.7</v>
      </c>
      <c r="BD180">
        <v>0.25</v>
      </c>
      <c r="BE180">
        <v>11.9</v>
      </c>
      <c r="BF180">
        <v>70.040000000000006</v>
      </c>
      <c r="BG180">
        <v>7.2</v>
      </c>
      <c r="BH180">
        <v>23.5</v>
      </c>
      <c r="BI180">
        <v>3.6</v>
      </c>
      <c r="BJ180">
        <v>0.7</v>
      </c>
      <c r="BK180">
        <v>2.7</v>
      </c>
      <c r="BL180">
        <v>0.3</v>
      </c>
      <c r="BM180">
        <v>2.2000000000000002</v>
      </c>
      <c r="BN180">
        <v>0.4</v>
      </c>
      <c r="BO180">
        <v>1.2</v>
      </c>
      <c r="BP180">
        <v>0.2</v>
      </c>
      <c r="BQ180">
        <v>1.3</v>
      </c>
      <c r="BR180">
        <v>0.2</v>
      </c>
      <c r="BS180">
        <v>2.2000000000000002</v>
      </c>
      <c r="BT180">
        <v>30.3</v>
      </c>
      <c r="BU180">
        <v>145.19999999999999</v>
      </c>
      <c r="BV180">
        <v>0.4</v>
      </c>
      <c r="BW180">
        <v>4.63</v>
      </c>
      <c r="BX180">
        <v>8</v>
      </c>
      <c r="BY180">
        <v>16.329999999999998</v>
      </c>
      <c r="BZ180">
        <v>0.02</v>
      </c>
      <c r="CA180" t="s">
        <v>739</v>
      </c>
      <c r="CB180">
        <v>0.3</v>
      </c>
      <c r="CC180">
        <v>0.38</v>
      </c>
      <c r="CD180">
        <v>1.1299999999999999</v>
      </c>
      <c r="CE180" s="1"/>
    </row>
    <row r="181" spans="1:83" ht="15" x14ac:dyDescent="0.25">
      <c r="A181" s="1">
        <v>2367379</v>
      </c>
      <c r="B181" s="1" t="s">
        <v>173</v>
      </c>
      <c r="C181" s="1" t="s">
        <v>183</v>
      </c>
      <c r="D181" s="1">
        <v>95</v>
      </c>
      <c r="E181" s="1">
        <v>28.956</v>
      </c>
      <c r="F181" s="1">
        <v>100</v>
      </c>
      <c r="G181" s="1">
        <v>30.48</v>
      </c>
      <c r="H181" s="1">
        <f>Samples[[#This Row],[to_m]]-Samples[[#This Row],[from_m]]</f>
        <v>1.5240000000000009</v>
      </c>
      <c r="I181" s="1" t="s">
        <v>640</v>
      </c>
      <c r="J181" s="1" t="s">
        <v>184</v>
      </c>
      <c r="K181" s="1">
        <v>20</v>
      </c>
      <c r="L181" s="1" t="s">
        <v>494</v>
      </c>
      <c r="M181" s="1" t="s">
        <v>8</v>
      </c>
      <c r="N181" s="1" t="s">
        <v>8</v>
      </c>
      <c r="O181" s="1" t="s">
        <v>8</v>
      </c>
      <c r="P181" s="1" t="s">
        <v>8</v>
      </c>
      <c r="Q181" t="s">
        <v>757</v>
      </c>
      <c r="R181">
        <v>2367379</v>
      </c>
      <c r="S181" s="6">
        <v>0.10199999999999999</v>
      </c>
      <c r="T181" s="1">
        <f>Samples[[#This Row],[Au_final_gpt]]*Samples[[#This Row],[Width]]</f>
        <v>0.15544800000000009</v>
      </c>
      <c r="U181" s="1"/>
      <c r="V181">
        <v>2.6</v>
      </c>
      <c r="W181">
        <v>0.10199999999999999</v>
      </c>
      <c r="X181">
        <v>6.65</v>
      </c>
      <c r="Y181">
        <v>17.899999999999999</v>
      </c>
      <c r="Z181">
        <v>41.51</v>
      </c>
      <c r="AA181">
        <v>52.8</v>
      </c>
      <c r="AB181">
        <v>188</v>
      </c>
      <c r="AC181">
        <v>5.0999999999999996</v>
      </c>
      <c r="AD181">
        <v>5.3</v>
      </c>
      <c r="AE181">
        <v>156</v>
      </c>
      <c r="AF181">
        <v>1.71</v>
      </c>
      <c r="AG181">
        <v>36.4</v>
      </c>
      <c r="AH181">
        <v>4.9000000000000004</v>
      </c>
      <c r="AI181">
        <v>10.5</v>
      </c>
      <c r="AJ181">
        <v>457</v>
      </c>
      <c r="AK181">
        <v>0.52</v>
      </c>
      <c r="AL181">
        <v>4.24</v>
      </c>
      <c r="AM181">
        <v>1.03</v>
      </c>
      <c r="AN181">
        <v>43</v>
      </c>
      <c r="AO181">
        <v>1</v>
      </c>
      <c r="AP181">
        <v>6.4000000000000001E-2</v>
      </c>
      <c r="AQ181">
        <v>42.9</v>
      </c>
      <c r="AR181">
        <v>14</v>
      </c>
      <c r="AS181">
        <v>0.64</v>
      </c>
      <c r="AT181">
        <v>1169</v>
      </c>
      <c r="AU181">
        <v>0.19900000000000001</v>
      </c>
      <c r="AV181">
        <v>7.67</v>
      </c>
      <c r="AW181">
        <v>3.1680000000000001</v>
      </c>
      <c r="AX181">
        <v>3.2</v>
      </c>
      <c r="AY181">
        <v>9.8000000000000007</v>
      </c>
      <c r="AZ181">
        <v>83.7</v>
      </c>
      <c r="BA181">
        <v>1.3</v>
      </c>
      <c r="BB181">
        <v>3</v>
      </c>
      <c r="BC181">
        <v>4.9000000000000004</v>
      </c>
      <c r="BD181">
        <v>0.43</v>
      </c>
      <c r="BE181">
        <v>13</v>
      </c>
      <c r="BF181">
        <v>71.38</v>
      </c>
      <c r="BG181">
        <v>7.5</v>
      </c>
      <c r="BH181">
        <v>24.8</v>
      </c>
      <c r="BI181">
        <v>4</v>
      </c>
      <c r="BJ181">
        <v>0.9</v>
      </c>
      <c r="BK181">
        <v>3.1</v>
      </c>
      <c r="BL181">
        <v>0.4</v>
      </c>
      <c r="BM181">
        <v>2.4</v>
      </c>
      <c r="BN181">
        <v>0.4</v>
      </c>
      <c r="BO181">
        <v>1.3</v>
      </c>
      <c r="BP181">
        <v>0.2</v>
      </c>
      <c r="BQ181">
        <v>1.3</v>
      </c>
      <c r="BR181">
        <v>0.2</v>
      </c>
      <c r="BS181">
        <v>2.13</v>
      </c>
      <c r="BT181">
        <v>37.799999999999997</v>
      </c>
      <c r="BU181">
        <v>142.69999999999999</v>
      </c>
      <c r="BV181">
        <v>0.5</v>
      </c>
      <c r="BW181">
        <v>7.12</v>
      </c>
      <c r="BX181">
        <v>6.6</v>
      </c>
      <c r="BY181">
        <v>17.399999999999999</v>
      </c>
      <c r="BZ181">
        <v>0.02</v>
      </c>
      <c r="CA181" t="s">
        <v>739</v>
      </c>
      <c r="CB181">
        <v>0.6</v>
      </c>
      <c r="CC181">
        <v>0.5</v>
      </c>
      <c r="CD181">
        <v>1.02</v>
      </c>
      <c r="CE181" s="1"/>
    </row>
    <row r="182" spans="1:83" ht="15" x14ac:dyDescent="0.25">
      <c r="A182" s="1">
        <v>2367380</v>
      </c>
      <c r="B182" s="1" t="s">
        <v>173</v>
      </c>
      <c r="C182" s="1" t="s">
        <v>183</v>
      </c>
      <c r="D182" s="1">
        <v>95</v>
      </c>
      <c r="E182" s="1">
        <v>28.956</v>
      </c>
      <c r="F182" s="1">
        <v>100</v>
      </c>
      <c r="G182" s="1">
        <v>30.48</v>
      </c>
      <c r="H182" s="1">
        <v>0</v>
      </c>
      <c r="I182" s="1" t="s">
        <v>640</v>
      </c>
      <c r="J182" s="1" t="s">
        <v>184</v>
      </c>
      <c r="K182" s="1">
        <v>20</v>
      </c>
      <c r="L182" s="1" t="s">
        <v>494</v>
      </c>
      <c r="M182" s="1" t="s">
        <v>583</v>
      </c>
      <c r="N182" s="1" t="s">
        <v>8</v>
      </c>
      <c r="O182" s="1" t="s">
        <v>8</v>
      </c>
      <c r="P182" s="1" t="s">
        <v>8</v>
      </c>
      <c r="Q182" t="s">
        <v>757</v>
      </c>
      <c r="R182">
        <v>2367380</v>
      </c>
      <c r="S182" s="6">
        <v>0.129</v>
      </c>
      <c r="T182" s="1">
        <f>Samples[[#This Row],[Au_final_gpt]]*Samples[[#This Row],[Width]]</f>
        <v>0</v>
      </c>
      <c r="U182" s="1"/>
      <c r="V182">
        <v>2.79</v>
      </c>
      <c r="W182">
        <v>0.129</v>
      </c>
      <c r="X182">
        <v>5.93</v>
      </c>
      <c r="Y182">
        <v>17.5</v>
      </c>
      <c r="Z182">
        <v>36.86</v>
      </c>
      <c r="AA182">
        <v>51.9</v>
      </c>
      <c r="AB182">
        <v>199</v>
      </c>
      <c r="AC182">
        <v>5.2</v>
      </c>
      <c r="AD182">
        <v>5.4</v>
      </c>
      <c r="AE182">
        <v>163</v>
      </c>
      <c r="AF182">
        <v>1.7</v>
      </c>
      <c r="AG182">
        <v>33.200000000000003</v>
      </c>
      <c r="AH182">
        <v>5</v>
      </c>
      <c r="AI182">
        <v>10.4</v>
      </c>
      <c r="AJ182">
        <v>456</v>
      </c>
      <c r="AK182">
        <v>0.54</v>
      </c>
      <c r="AL182">
        <v>4.13</v>
      </c>
      <c r="AM182">
        <v>0.94</v>
      </c>
      <c r="AN182">
        <v>46</v>
      </c>
      <c r="AO182">
        <v>1.07</v>
      </c>
      <c r="AP182">
        <v>7.0999999999999994E-2</v>
      </c>
      <c r="AQ182">
        <v>44</v>
      </c>
      <c r="AR182">
        <v>16</v>
      </c>
      <c r="AS182">
        <v>0.67</v>
      </c>
      <c r="AT182">
        <v>978</v>
      </c>
      <c r="AU182">
        <v>0.21099999999999999</v>
      </c>
      <c r="AV182">
        <v>7.56</v>
      </c>
      <c r="AW182">
        <v>3.125</v>
      </c>
      <c r="AX182">
        <v>3.18</v>
      </c>
      <c r="AY182">
        <v>9.4</v>
      </c>
      <c r="AZ182">
        <v>81.8</v>
      </c>
      <c r="BA182">
        <v>1.4</v>
      </c>
      <c r="BB182">
        <v>3</v>
      </c>
      <c r="BC182">
        <v>5.2</v>
      </c>
      <c r="BD182">
        <v>0.44</v>
      </c>
      <c r="BE182">
        <v>13.5</v>
      </c>
      <c r="BF182">
        <v>74.92</v>
      </c>
      <c r="BG182">
        <v>7.8</v>
      </c>
      <c r="BH182">
        <v>26.1</v>
      </c>
      <c r="BI182">
        <v>4.3</v>
      </c>
      <c r="BJ182">
        <v>0.9</v>
      </c>
      <c r="BK182">
        <v>3.3</v>
      </c>
      <c r="BL182">
        <v>0.4</v>
      </c>
      <c r="BM182">
        <v>2.6</v>
      </c>
      <c r="BN182">
        <v>0.5</v>
      </c>
      <c r="BO182">
        <v>1.4</v>
      </c>
      <c r="BP182">
        <v>0.2</v>
      </c>
      <c r="BQ182">
        <v>1.4</v>
      </c>
      <c r="BR182">
        <v>0.2</v>
      </c>
      <c r="BS182">
        <v>2.11</v>
      </c>
      <c r="BT182">
        <v>38.4</v>
      </c>
      <c r="BU182">
        <v>135.30000000000001</v>
      </c>
      <c r="BV182">
        <v>0.5</v>
      </c>
      <c r="BW182">
        <v>7.4</v>
      </c>
      <c r="BX182">
        <v>6.6</v>
      </c>
      <c r="BY182">
        <v>17.489999999999998</v>
      </c>
      <c r="BZ182">
        <v>0.02</v>
      </c>
      <c r="CA182" t="s">
        <v>739</v>
      </c>
      <c r="CB182">
        <v>0.5</v>
      </c>
      <c r="CC182">
        <v>0.54</v>
      </c>
      <c r="CD182">
        <v>1.01</v>
      </c>
      <c r="CE182" s="1"/>
    </row>
    <row r="183" spans="1:83" ht="15" x14ac:dyDescent="0.25">
      <c r="A183" s="1">
        <v>2367381</v>
      </c>
      <c r="B183" s="1" t="s">
        <v>173</v>
      </c>
      <c r="C183" s="1" t="s">
        <v>183</v>
      </c>
      <c r="D183" s="1">
        <v>100</v>
      </c>
      <c r="E183" s="1">
        <v>30.48</v>
      </c>
      <c r="F183" s="1">
        <v>105</v>
      </c>
      <c r="G183" s="1">
        <v>32.003999999999998</v>
      </c>
      <c r="H183" s="1">
        <f>Samples[[#This Row],[to_m]]-Samples[[#This Row],[from_m]]</f>
        <v>1.5239999999999974</v>
      </c>
      <c r="I183" s="1" t="s">
        <v>640</v>
      </c>
      <c r="J183" s="1" t="s">
        <v>184</v>
      </c>
      <c r="K183" s="1">
        <v>10</v>
      </c>
      <c r="L183" s="1" t="s">
        <v>494</v>
      </c>
      <c r="M183" s="1" t="s">
        <v>8</v>
      </c>
      <c r="N183" s="1" t="s">
        <v>8</v>
      </c>
      <c r="O183" s="1" t="s">
        <v>8</v>
      </c>
      <c r="P183" s="1" t="s">
        <v>8</v>
      </c>
      <c r="Q183" t="s">
        <v>757</v>
      </c>
      <c r="R183">
        <v>2367381</v>
      </c>
      <c r="S183" s="6">
        <v>0.14199999999999999</v>
      </c>
      <c r="T183" s="1">
        <f>Samples[[#This Row],[Au_final_gpt]]*Samples[[#This Row],[Width]]</f>
        <v>0.2164079999999996</v>
      </c>
      <c r="U183" s="1"/>
      <c r="V183">
        <v>2.1</v>
      </c>
      <c r="W183">
        <v>0.14199999999999999</v>
      </c>
      <c r="X183">
        <v>11.73</v>
      </c>
      <c r="Y183">
        <v>18.8</v>
      </c>
      <c r="Z183">
        <v>42.42</v>
      </c>
      <c r="AA183">
        <v>59.1</v>
      </c>
      <c r="AB183">
        <v>192</v>
      </c>
      <c r="AC183">
        <v>4.7</v>
      </c>
      <c r="AD183">
        <v>4.4000000000000004</v>
      </c>
      <c r="AE183">
        <v>148</v>
      </c>
      <c r="AF183">
        <v>2.02</v>
      </c>
      <c r="AG183">
        <v>40.700000000000003</v>
      </c>
      <c r="AH183">
        <v>5.5</v>
      </c>
      <c r="AI183">
        <v>10.3</v>
      </c>
      <c r="AJ183">
        <v>357</v>
      </c>
      <c r="AK183">
        <v>0.16</v>
      </c>
      <c r="AL183">
        <v>3.97</v>
      </c>
      <c r="AM183">
        <v>1.31</v>
      </c>
      <c r="AN183">
        <v>39</v>
      </c>
      <c r="AO183">
        <v>0.77</v>
      </c>
      <c r="AP183">
        <v>0.06</v>
      </c>
      <c r="AQ183">
        <v>39.700000000000003</v>
      </c>
      <c r="AR183">
        <v>12</v>
      </c>
      <c r="AS183">
        <v>0.6</v>
      </c>
      <c r="AT183">
        <v>1723</v>
      </c>
      <c r="AU183">
        <v>0.14499999999999999</v>
      </c>
      <c r="AV183">
        <v>7.37</v>
      </c>
      <c r="AW183">
        <v>2.403</v>
      </c>
      <c r="AX183">
        <v>3.07</v>
      </c>
      <c r="AY183">
        <v>10.3</v>
      </c>
      <c r="AZ183">
        <v>83</v>
      </c>
      <c r="BA183">
        <v>1</v>
      </c>
      <c r="BB183">
        <v>3</v>
      </c>
      <c r="BC183">
        <v>4.4000000000000004</v>
      </c>
      <c r="BD183">
        <v>0.21</v>
      </c>
      <c r="BE183">
        <v>11.2</v>
      </c>
      <c r="BF183">
        <v>62.49</v>
      </c>
      <c r="BG183">
        <v>6.2</v>
      </c>
      <c r="BH183">
        <v>21.4</v>
      </c>
      <c r="BI183">
        <v>3.4</v>
      </c>
      <c r="BJ183">
        <v>0.7</v>
      </c>
      <c r="BK183">
        <v>2.6</v>
      </c>
      <c r="BL183">
        <v>0.3</v>
      </c>
      <c r="BM183">
        <v>2.1</v>
      </c>
      <c r="BN183">
        <v>0.4</v>
      </c>
      <c r="BO183">
        <v>1.2</v>
      </c>
      <c r="BP183">
        <v>0.2</v>
      </c>
      <c r="BQ183">
        <v>1.2</v>
      </c>
      <c r="BR183">
        <v>0.2</v>
      </c>
      <c r="BS183">
        <v>2.15</v>
      </c>
      <c r="BT183">
        <v>37.1</v>
      </c>
      <c r="BU183">
        <v>132</v>
      </c>
      <c r="BV183">
        <v>0.4</v>
      </c>
      <c r="BW183">
        <v>4.78</v>
      </c>
      <c r="BX183">
        <v>7.1</v>
      </c>
      <c r="BY183">
        <v>16.41</v>
      </c>
      <c r="BZ183">
        <v>0.02</v>
      </c>
      <c r="CA183" t="s">
        <v>739</v>
      </c>
      <c r="CB183">
        <v>0.4</v>
      </c>
      <c r="CC183">
        <v>0.56999999999999995</v>
      </c>
      <c r="CD183">
        <v>1.01</v>
      </c>
      <c r="CE183" s="1"/>
    </row>
    <row r="184" spans="1:83" ht="15" x14ac:dyDescent="0.25">
      <c r="A184" s="1">
        <v>2367382</v>
      </c>
      <c r="B184" s="1" t="s">
        <v>173</v>
      </c>
      <c r="C184" s="1" t="s">
        <v>183</v>
      </c>
      <c r="D184" s="1">
        <v>105</v>
      </c>
      <c r="E184" s="1">
        <v>32.003999999999998</v>
      </c>
      <c r="F184" s="1">
        <v>110</v>
      </c>
      <c r="G184" s="1">
        <v>33.527999999999999</v>
      </c>
      <c r="H184" s="1">
        <f>Samples[[#This Row],[to_m]]-Samples[[#This Row],[from_m]]</f>
        <v>1.5240000000000009</v>
      </c>
      <c r="I184" s="1" t="s">
        <v>640</v>
      </c>
      <c r="J184" s="1" t="s">
        <v>184</v>
      </c>
      <c r="K184" s="1">
        <v>10</v>
      </c>
      <c r="L184" s="1" t="s">
        <v>494</v>
      </c>
      <c r="M184" s="1" t="s">
        <v>8</v>
      </c>
      <c r="N184" s="1" t="s">
        <v>8</v>
      </c>
      <c r="O184" s="1" t="s">
        <v>8</v>
      </c>
      <c r="P184" s="1" t="s">
        <v>8</v>
      </c>
      <c r="Q184" t="s">
        <v>757</v>
      </c>
      <c r="R184">
        <v>2367382</v>
      </c>
      <c r="S184">
        <v>9.7000000000000003E-2</v>
      </c>
      <c r="T184" s="1">
        <f>Samples[[#This Row],[Au_final_gpt]]*Samples[[#This Row],[Width]]</f>
        <v>0.1478280000000001</v>
      </c>
      <c r="U184" s="1"/>
      <c r="V184">
        <v>3.2</v>
      </c>
      <c r="W184">
        <v>9.7000000000000003E-2</v>
      </c>
      <c r="X184">
        <v>10.56</v>
      </c>
      <c r="Y184">
        <v>19.600000000000001</v>
      </c>
      <c r="Z184">
        <v>33.26</v>
      </c>
      <c r="AA184">
        <v>52.7</v>
      </c>
      <c r="AB184">
        <v>185</v>
      </c>
      <c r="AC184">
        <v>5.9</v>
      </c>
      <c r="AD184">
        <v>7.6</v>
      </c>
      <c r="AE184">
        <v>191</v>
      </c>
      <c r="AF184">
        <v>2.19</v>
      </c>
      <c r="AG184">
        <v>34.200000000000003</v>
      </c>
      <c r="AH184">
        <v>5.6</v>
      </c>
      <c r="AI184">
        <v>10.199999999999999</v>
      </c>
      <c r="AJ184">
        <v>445</v>
      </c>
      <c r="AK184">
        <v>0.33</v>
      </c>
      <c r="AL184">
        <v>4.5599999999999996</v>
      </c>
      <c r="AM184">
        <v>1.07</v>
      </c>
      <c r="AN184">
        <v>50</v>
      </c>
      <c r="AO184">
        <v>1.1499999999999999</v>
      </c>
      <c r="AP184">
        <v>8.1000000000000003E-2</v>
      </c>
      <c r="AQ184">
        <v>37.4</v>
      </c>
      <c r="AR184">
        <v>17</v>
      </c>
      <c r="AS184">
        <v>0.74</v>
      </c>
      <c r="AT184">
        <v>741</v>
      </c>
      <c r="AU184">
        <v>0.17</v>
      </c>
      <c r="AV184">
        <v>7.64</v>
      </c>
      <c r="AW184">
        <v>2.6949999999999998</v>
      </c>
      <c r="AX184">
        <v>3.01</v>
      </c>
      <c r="AY184">
        <v>9.8000000000000007</v>
      </c>
      <c r="AZ184">
        <v>78.5</v>
      </c>
      <c r="BA184">
        <v>0.9</v>
      </c>
      <c r="BB184">
        <v>3</v>
      </c>
      <c r="BC184">
        <v>5.7</v>
      </c>
      <c r="BD184">
        <v>0.51</v>
      </c>
      <c r="BE184">
        <v>11.8</v>
      </c>
      <c r="BF184">
        <v>60.37</v>
      </c>
      <c r="BG184">
        <v>5.8</v>
      </c>
      <c r="BH184">
        <v>20.5</v>
      </c>
      <c r="BI184">
        <v>3.3</v>
      </c>
      <c r="BJ184">
        <v>0.8</v>
      </c>
      <c r="BK184">
        <v>2.7</v>
      </c>
      <c r="BL184">
        <v>0.3</v>
      </c>
      <c r="BM184">
        <v>2.1</v>
      </c>
      <c r="BN184">
        <v>0.4</v>
      </c>
      <c r="BO184">
        <v>1.2</v>
      </c>
      <c r="BP184">
        <v>0.2</v>
      </c>
      <c r="BQ184">
        <v>1.2</v>
      </c>
      <c r="BR184">
        <v>0.2</v>
      </c>
      <c r="BS184">
        <v>2.04</v>
      </c>
      <c r="BT184">
        <v>42</v>
      </c>
      <c r="BU184">
        <v>131.30000000000001</v>
      </c>
      <c r="BV184">
        <v>0.3</v>
      </c>
      <c r="BW184">
        <v>4.1100000000000003</v>
      </c>
      <c r="BX184">
        <v>7.1</v>
      </c>
      <c r="BY184">
        <v>17.239999999999998</v>
      </c>
      <c r="BZ184">
        <v>0.02</v>
      </c>
      <c r="CA184" t="s">
        <v>739</v>
      </c>
      <c r="CB184">
        <v>0.5</v>
      </c>
      <c r="CC184">
        <v>0.59</v>
      </c>
      <c r="CD184">
        <v>0.98</v>
      </c>
      <c r="CE184" s="1"/>
    </row>
    <row r="185" spans="1:83" ht="15" x14ac:dyDescent="0.25">
      <c r="A185" s="1">
        <v>2367383</v>
      </c>
      <c r="B185" s="1" t="s">
        <v>173</v>
      </c>
      <c r="C185" s="1" t="s">
        <v>183</v>
      </c>
      <c r="D185" s="1">
        <v>110</v>
      </c>
      <c r="E185" s="1">
        <v>33.527999999999999</v>
      </c>
      <c r="F185" s="1">
        <v>115</v>
      </c>
      <c r="G185" s="1">
        <v>35.052</v>
      </c>
      <c r="H185" s="1">
        <f>Samples[[#This Row],[to_m]]-Samples[[#This Row],[from_m]]</f>
        <v>1.5240000000000009</v>
      </c>
      <c r="I185" s="1" t="s">
        <v>640</v>
      </c>
      <c r="J185" s="1" t="s">
        <v>184</v>
      </c>
      <c r="K185" s="1">
        <v>10</v>
      </c>
      <c r="L185" s="1" t="s">
        <v>494</v>
      </c>
      <c r="M185" s="1" t="s">
        <v>8</v>
      </c>
      <c r="N185" s="1" t="s">
        <v>8</v>
      </c>
      <c r="O185" s="1" t="s">
        <v>8</v>
      </c>
      <c r="P185" s="1" t="s">
        <v>8</v>
      </c>
      <c r="Q185" t="s">
        <v>757</v>
      </c>
      <c r="R185">
        <v>2367383</v>
      </c>
      <c r="S185" s="6">
        <v>0.105</v>
      </c>
      <c r="T185" s="1">
        <f>Samples[[#This Row],[Au_final_gpt]]*Samples[[#This Row],[Width]]</f>
        <v>0.16002000000000008</v>
      </c>
      <c r="U185" s="1"/>
      <c r="V185">
        <v>2.33</v>
      </c>
      <c r="W185">
        <v>0.105</v>
      </c>
      <c r="X185">
        <v>13.14</v>
      </c>
      <c r="Y185">
        <v>23.7</v>
      </c>
      <c r="Z185">
        <v>32.61</v>
      </c>
      <c r="AA185">
        <v>51.7</v>
      </c>
      <c r="AB185">
        <v>224</v>
      </c>
      <c r="AC185">
        <v>7.3</v>
      </c>
      <c r="AD185">
        <v>9.1999999999999993</v>
      </c>
      <c r="AE185">
        <v>190</v>
      </c>
      <c r="AF185">
        <v>2.2999999999999998</v>
      </c>
      <c r="AG185">
        <v>36</v>
      </c>
      <c r="AH185">
        <v>6</v>
      </c>
      <c r="AI185">
        <v>9.6999999999999993</v>
      </c>
      <c r="AJ185">
        <v>483</v>
      </c>
      <c r="AK185">
        <v>0.36</v>
      </c>
      <c r="AL185">
        <v>4.79</v>
      </c>
      <c r="AM185">
        <v>1.04</v>
      </c>
      <c r="AN185">
        <v>53</v>
      </c>
      <c r="AO185">
        <v>1.26</v>
      </c>
      <c r="AP185">
        <v>8.5999999999999993E-2</v>
      </c>
      <c r="AQ185">
        <v>35.700000000000003</v>
      </c>
      <c r="AR185">
        <v>21</v>
      </c>
      <c r="AS185">
        <v>0.74</v>
      </c>
      <c r="AT185">
        <v>482</v>
      </c>
      <c r="AU185">
        <v>0.186</v>
      </c>
      <c r="AV185">
        <v>7.41</v>
      </c>
      <c r="AW185">
        <v>2.7669999999999999</v>
      </c>
      <c r="AX185">
        <v>2.83</v>
      </c>
      <c r="AY185">
        <v>8.8000000000000007</v>
      </c>
      <c r="AZ185">
        <v>77</v>
      </c>
      <c r="BA185">
        <v>1.1000000000000001</v>
      </c>
      <c r="BB185">
        <v>3</v>
      </c>
      <c r="BC185">
        <v>6</v>
      </c>
      <c r="BD185">
        <v>0.67</v>
      </c>
      <c r="BE185">
        <v>12.6</v>
      </c>
      <c r="BF185">
        <v>57.95</v>
      </c>
      <c r="BG185">
        <v>5.7</v>
      </c>
      <c r="BH185">
        <v>20.5</v>
      </c>
      <c r="BI185">
        <v>3.5</v>
      </c>
      <c r="BJ185">
        <v>0.8</v>
      </c>
      <c r="BK185">
        <v>2.8</v>
      </c>
      <c r="BL185">
        <v>0.3</v>
      </c>
      <c r="BM185">
        <v>2.2000000000000002</v>
      </c>
      <c r="BN185">
        <v>0.4</v>
      </c>
      <c r="BO185">
        <v>1.3</v>
      </c>
      <c r="BP185">
        <v>0.2</v>
      </c>
      <c r="BQ185">
        <v>1.3</v>
      </c>
      <c r="BR185">
        <v>0.2</v>
      </c>
      <c r="BS185">
        <v>1.94</v>
      </c>
      <c r="BT185">
        <v>40.299999999999997</v>
      </c>
      <c r="BU185">
        <v>126.3</v>
      </c>
      <c r="BV185">
        <v>0.4</v>
      </c>
      <c r="BW185">
        <v>4.5199999999999996</v>
      </c>
      <c r="BX185">
        <v>6.8</v>
      </c>
      <c r="BY185">
        <v>17.05</v>
      </c>
      <c r="BZ185">
        <v>0.02</v>
      </c>
      <c r="CA185" t="s">
        <v>739</v>
      </c>
      <c r="CB185">
        <v>0.6</v>
      </c>
      <c r="CC185">
        <v>0.7</v>
      </c>
      <c r="CD185">
        <v>0.94</v>
      </c>
      <c r="CE185" s="1"/>
    </row>
    <row r="186" spans="1:83" ht="15" x14ac:dyDescent="0.25">
      <c r="A186" s="1">
        <v>2367384</v>
      </c>
      <c r="B186" s="1" t="s">
        <v>173</v>
      </c>
      <c r="C186" s="1" t="s">
        <v>183</v>
      </c>
      <c r="D186" s="1">
        <v>115</v>
      </c>
      <c r="E186" s="1">
        <v>35.052</v>
      </c>
      <c r="F186" s="1">
        <v>120</v>
      </c>
      <c r="G186" s="1">
        <v>36.576000000000001</v>
      </c>
      <c r="H186" s="1">
        <f>Samples[[#This Row],[to_m]]-Samples[[#This Row],[from_m]]</f>
        <v>1.5240000000000009</v>
      </c>
      <c r="I186" s="1" t="s">
        <v>640</v>
      </c>
      <c r="J186" s="1" t="s">
        <v>184</v>
      </c>
      <c r="K186" s="1">
        <v>10</v>
      </c>
      <c r="L186" s="1" t="s">
        <v>494</v>
      </c>
      <c r="M186" s="1" t="s">
        <v>8</v>
      </c>
      <c r="N186" s="1" t="s">
        <v>8</v>
      </c>
      <c r="O186" s="1" t="s">
        <v>8</v>
      </c>
      <c r="P186" s="1" t="s">
        <v>8</v>
      </c>
      <c r="Q186" t="s">
        <v>757</v>
      </c>
      <c r="R186">
        <v>2367384</v>
      </c>
      <c r="S186">
        <v>9.0999999999999998E-2</v>
      </c>
      <c r="T186" s="1">
        <f>Samples[[#This Row],[Au_final_gpt]]*Samples[[#This Row],[Width]]</f>
        <v>0.13868400000000008</v>
      </c>
      <c r="U186" s="1"/>
      <c r="V186">
        <v>2.4</v>
      </c>
      <c r="W186">
        <v>9.0999999999999998E-2</v>
      </c>
      <c r="X186">
        <v>9.01</v>
      </c>
      <c r="Y186">
        <v>21.2</v>
      </c>
      <c r="Z186">
        <v>29.46</v>
      </c>
      <c r="AA186">
        <v>44.6</v>
      </c>
      <c r="AB186">
        <v>228</v>
      </c>
      <c r="AC186">
        <v>7.2</v>
      </c>
      <c r="AD186">
        <v>10.199999999999999</v>
      </c>
      <c r="AE186">
        <v>189</v>
      </c>
      <c r="AF186">
        <v>2.13</v>
      </c>
      <c r="AG186">
        <v>27.7</v>
      </c>
      <c r="AH186">
        <v>5.6</v>
      </c>
      <c r="AI186">
        <v>9.6999999999999993</v>
      </c>
      <c r="AJ186">
        <v>504</v>
      </c>
      <c r="AK186">
        <v>0.38</v>
      </c>
      <c r="AL186">
        <v>3.89</v>
      </c>
      <c r="AM186">
        <v>0.85</v>
      </c>
      <c r="AN186">
        <v>62</v>
      </c>
      <c r="AO186">
        <v>1.43</v>
      </c>
      <c r="AP186">
        <v>0.09</v>
      </c>
      <c r="AQ186">
        <v>29</v>
      </c>
      <c r="AR186">
        <v>22</v>
      </c>
      <c r="AS186">
        <v>0.85</v>
      </c>
      <c r="AT186">
        <v>379</v>
      </c>
      <c r="AU186">
        <v>0.219</v>
      </c>
      <c r="AV186">
        <v>7.67</v>
      </c>
      <c r="AW186">
        <v>2.806</v>
      </c>
      <c r="AX186">
        <v>2.96</v>
      </c>
      <c r="AY186">
        <v>8.5</v>
      </c>
      <c r="AZ186">
        <v>76.900000000000006</v>
      </c>
      <c r="BA186">
        <v>1.2</v>
      </c>
      <c r="BB186">
        <v>3</v>
      </c>
      <c r="BC186">
        <v>6.6</v>
      </c>
      <c r="BD186">
        <v>0.76</v>
      </c>
      <c r="BE186">
        <v>14.3</v>
      </c>
      <c r="BF186">
        <v>51.15</v>
      </c>
      <c r="BG186">
        <v>5.4</v>
      </c>
      <c r="BH186">
        <v>20.5</v>
      </c>
      <c r="BI186">
        <v>3.9</v>
      </c>
      <c r="BJ186">
        <v>0.9</v>
      </c>
      <c r="BK186">
        <v>3.2</v>
      </c>
      <c r="BL186">
        <v>0.4</v>
      </c>
      <c r="BM186">
        <v>2.7</v>
      </c>
      <c r="BN186">
        <v>0.5</v>
      </c>
      <c r="BO186">
        <v>1.4</v>
      </c>
      <c r="BP186">
        <v>0.2</v>
      </c>
      <c r="BQ186">
        <v>1.4</v>
      </c>
      <c r="BR186">
        <v>0.2</v>
      </c>
      <c r="BS186">
        <v>1.93</v>
      </c>
      <c r="BT186">
        <v>44.8</v>
      </c>
      <c r="BU186">
        <v>138.30000000000001</v>
      </c>
      <c r="BV186">
        <v>0.4</v>
      </c>
      <c r="BW186">
        <v>5.17</v>
      </c>
      <c r="BX186">
        <v>8.5</v>
      </c>
      <c r="BY186">
        <v>17.5</v>
      </c>
      <c r="BZ186">
        <v>0.02</v>
      </c>
      <c r="CA186" t="s">
        <v>739</v>
      </c>
      <c r="CB186">
        <v>0.9</v>
      </c>
      <c r="CC186">
        <v>0.71</v>
      </c>
      <c r="CD186">
        <v>1.06</v>
      </c>
      <c r="CE186" s="1"/>
    </row>
    <row r="187" spans="1:83" ht="15" x14ac:dyDescent="0.25">
      <c r="A187" s="1">
        <v>2367385</v>
      </c>
      <c r="B187" s="1" t="s">
        <v>173</v>
      </c>
      <c r="C187" s="1" t="s">
        <v>183</v>
      </c>
      <c r="D187" s="1">
        <v>120</v>
      </c>
      <c r="E187" s="1">
        <v>36.576000000000001</v>
      </c>
      <c r="F187" s="1">
        <v>125</v>
      </c>
      <c r="G187" s="1">
        <v>38.1</v>
      </c>
      <c r="H187" s="1">
        <f>Samples[[#This Row],[to_m]]-Samples[[#This Row],[from_m]]</f>
        <v>1.5240000000000009</v>
      </c>
      <c r="I187" s="1" t="s">
        <v>640</v>
      </c>
      <c r="J187" s="1" t="s">
        <v>184</v>
      </c>
      <c r="K187" s="1">
        <v>5</v>
      </c>
      <c r="L187" s="1" t="s">
        <v>494</v>
      </c>
      <c r="M187" s="1" t="s">
        <v>8</v>
      </c>
      <c r="N187" s="1" t="s">
        <v>8</v>
      </c>
      <c r="O187" s="1" t="s">
        <v>8</v>
      </c>
      <c r="P187" s="1" t="s">
        <v>8</v>
      </c>
      <c r="Q187" t="s">
        <v>757</v>
      </c>
      <c r="R187">
        <v>2367385</v>
      </c>
      <c r="S187">
        <v>9.4E-2</v>
      </c>
      <c r="T187" s="1">
        <f>Samples[[#This Row],[Au_final_gpt]]*Samples[[#This Row],[Width]]</f>
        <v>0.14325600000000008</v>
      </c>
      <c r="U187" s="1"/>
      <c r="V187">
        <v>2.44</v>
      </c>
      <c r="W187">
        <v>9.4E-2</v>
      </c>
      <c r="X187">
        <v>9.94</v>
      </c>
      <c r="Y187">
        <v>22.5</v>
      </c>
      <c r="Z187">
        <v>27.12</v>
      </c>
      <c r="AA187">
        <v>41</v>
      </c>
      <c r="AB187">
        <v>219</v>
      </c>
      <c r="AC187">
        <v>7.7</v>
      </c>
      <c r="AD187">
        <v>12.4</v>
      </c>
      <c r="AE187">
        <v>202</v>
      </c>
      <c r="AF187">
        <v>2.46</v>
      </c>
      <c r="AG187">
        <v>30.8</v>
      </c>
      <c r="AH187">
        <v>6.3</v>
      </c>
      <c r="AI187">
        <v>10.4</v>
      </c>
      <c r="AJ187">
        <v>499</v>
      </c>
      <c r="AK187">
        <v>0.32</v>
      </c>
      <c r="AL187">
        <v>3.86</v>
      </c>
      <c r="AM187">
        <v>1.04</v>
      </c>
      <c r="AN187">
        <v>59</v>
      </c>
      <c r="AO187">
        <v>1.32</v>
      </c>
      <c r="AP187">
        <v>8.8999999999999996E-2</v>
      </c>
      <c r="AQ187">
        <v>37.5</v>
      </c>
      <c r="AR187">
        <v>22</v>
      </c>
      <c r="AS187">
        <v>0.81</v>
      </c>
      <c r="AT187">
        <v>243</v>
      </c>
      <c r="AU187">
        <v>0.20599999999999999</v>
      </c>
      <c r="AV187">
        <v>7.53</v>
      </c>
      <c r="AW187">
        <v>2.7909999999999999</v>
      </c>
      <c r="AX187">
        <v>2.92</v>
      </c>
      <c r="AY187">
        <v>11.1</v>
      </c>
      <c r="AZ187">
        <v>72.8</v>
      </c>
      <c r="BA187">
        <v>1.1000000000000001</v>
      </c>
      <c r="BB187">
        <v>3</v>
      </c>
      <c r="BC187">
        <v>6.4</v>
      </c>
      <c r="BD187">
        <v>1</v>
      </c>
      <c r="BE187">
        <v>14</v>
      </c>
      <c r="BF187">
        <v>62.22</v>
      </c>
      <c r="BG187">
        <v>6.2</v>
      </c>
      <c r="BH187">
        <v>22.4</v>
      </c>
      <c r="BI187">
        <v>3.9</v>
      </c>
      <c r="BJ187">
        <v>0.9</v>
      </c>
      <c r="BK187">
        <v>3.2</v>
      </c>
      <c r="BL187">
        <v>0.4</v>
      </c>
      <c r="BM187">
        <v>2.6</v>
      </c>
      <c r="BN187">
        <v>0.5</v>
      </c>
      <c r="BO187">
        <v>1.4</v>
      </c>
      <c r="BP187">
        <v>0.2</v>
      </c>
      <c r="BQ187">
        <v>1.4</v>
      </c>
      <c r="BR187">
        <v>0.2</v>
      </c>
      <c r="BS187">
        <v>1.93</v>
      </c>
      <c r="BT187">
        <v>46.2</v>
      </c>
      <c r="BU187">
        <v>137</v>
      </c>
      <c r="BV187">
        <v>0.4</v>
      </c>
      <c r="BW187">
        <v>4.8600000000000003</v>
      </c>
      <c r="BX187">
        <v>9.3000000000000007</v>
      </c>
      <c r="BY187">
        <v>17.059999999999999</v>
      </c>
      <c r="BZ187">
        <v>0.02</v>
      </c>
      <c r="CA187" t="s">
        <v>739</v>
      </c>
      <c r="CB187">
        <v>1</v>
      </c>
      <c r="CC187">
        <v>0.77</v>
      </c>
      <c r="CD187">
        <v>1.1499999999999999</v>
      </c>
      <c r="CE187" s="1"/>
    </row>
    <row r="188" spans="1:83" ht="15" x14ac:dyDescent="0.25">
      <c r="A188" s="1">
        <v>2367386</v>
      </c>
      <c r="B188" s="1" t="s">
        <v>173</v>
      </c>
      <c r="C188" s="1" t="s">
        <v>183</v>
      </c>
      <c r="D188" s="1">
        <v>125</v>
      </c>
      <c r="E188" s="1">
        <v>38.1</v>
      </c>
      <c r="F188" s="1">
        <v>130</v>
      </c>
      <c r="G188" s="1">
        <v>39.624000000000002</v>
      </c>
      <c r="H188" s="1">
        <f>Samples[[#This Row],[to_m]]-Samples[[#This Row],[from_m]]</f>
        <v>1.5240000000000009</v>
      </c>
      <c r="I188" s="1" t="s">
        <v>640</v>
      </c>
      <c r="J188" s="1" t="s">
        <v>184</v>
      </c>
      <c r="K188" s="1">
        <v>7</v>
      </c>
      <c r="L188" s="1" t="s">
        <v>494</v>
      </c>
      <c r="M188" s="1" t="s">
        <v>8</v>
      </c>
      <c r="N188" s="1" t="s">
        <v>8</v>
      </c>
      <c r="O188" s="1" t="s">
        <v>8</v>
      </c>
      <c r="P188" s="1" t="s">
        <v>8</v>
      </c>
      <c r="Q188" t="s">
        <v>757</v>
      </c>
      <c r="R188">
        <v>2367386</v>
      </c>
      <c r="S188">
        <v>6.4000000000000001E-2</v>
      </c>
      <c r="T188" s="1">
        <f>Samples[[#This Row],[Au_final_gpt]]*Samples[[#This Row],[Width]]</f>
        <v>9.7536000000000067E-2</v>
      </c>
      <c r="U188" s="1"/>
      <c r="V188">
        <v>2.54</v>
      </c>
      <c r="W188">
        <v>6.4000000000000001E-2</v>
      </c>
      <c r="X188">
        <v>5.59</v>
      </c>
      <c r="Y188">
        <v>38.4</v>
      </c>
      <c r="Z188">
        <v>30.72</v>
      </c>
      <c r="AA188">
        <v>50.1</v>
      </c>
      <c r="AB188">
        <v>171</v>
      </c>
      <c r="AC188">
        <v>5.9</v>
      </c>
      <c r="AD188">
        <v>10.7</v>
      </c>
      <c r="AE188">
        <v>216</v>
      </c>
      <c r="AF188">
        <v>2.16</v>
      </c>
      <c r="AG188">
        <v>20.7</v>
      </c>
      <c r="AH188">
        <v>4.8</v>
      </c>
      <c r="AI188">
        <v>9.8000000000000007</v>
      </c>
      <c r="AJ188">
        <v>489</v>
      </c>
      <c r="AK188">
        <v>0.47</v>
      </c>
      <c r="AL188">
        <v>2.61</v>
      </c>
      <c r="AM188">
        <v>1.23</v>
      </c>
      <c r="AN188">
        <v>56</v>
      </c>
      <c r="AO188">
        <v>1.2</v>
      </c>
      <c r="AP188">
        <v>8.2000000000000003E-2</v>
      </c>
      <c r="AQ188">
        <v>31.8</v>
      </c>
      <c r="AR188">
        <v>21</v>
      </c>
      <c r="AS188">
        <v>0.81</v>
      </c>
      <c r="AT188">
        <v>505</v>
      </c>
      <c r="AU188">
        <v>0.21</v>
      </c>
      <c r="AV188">
        <v>7.47</v>
      </c>
      <c r="AW188">
        <v>2.9209999999999998</v>
      </c>
      <c r="AX188">
        <v>3.3</v>
      </c>
      <c r="AY188">
        <v>10.7</v>
      </c>
      <c r="AZ188">
        <v>74.7</v>
      </c>
      <c r="BA188">
        <v>1.3</v>
      </c>
      <c r="BB188">
        <v>3</v>
      </c>
      <c r="BC188">
        <v>6.1</v>
      </c>
      <c r="BD188">
        <v>0.62</v>
      </c>
      <c r="BE188">
        <v>13</v>
      </c>
      <c r="BF188">
        <v>50.62</v>
      </c>
      <c r="BG188">
        <v>5.2</v>
      </c>
      <c r="BH188">
        <v>18.899999999999999</v>
      </c>
      <c r="BI188">
        <v>3.3</v>
      </c>
      <c r="BJ188">
        <v>0.7</v>
      </c>
      <c r="BK188">
        <v>2.8</v>
      </c>
      <c r="BL188">
        <v>0.4</v>
      </c>
      <c r="BM188">
        <v>2.2999999999999998</v>
      </c>
      <c r="BN188">
        <v>0.4</v>
      </c>
      <c r="BO188">
        <v>1.3</v>
      </c>
      <c r="BP188">
        <v>0.2</v>
      </c>
      <c r="BQ188">
        <v>1.3</v>
      </c>
      <c r="BR188">
        <v>0.2</v>
      </c>
      <c r="BS188">
        <v>1.9</v>
      </c>
      <c r="BT188">
        <v>50.2</v>
      </c>
      <c r="BU188">
        <v>152.9</v>
      </c>
      <c r="BV188">
        <v>0.4</v>
      </c>
      <c r="BW188">
        <v>5.49</v>
      </c>
      <c r="BX188">
        <v>10.6</v>
      </c>
      <c r="BY188">
        <v>17.62</v>
      </c>
      <c r="BZ188">
        <v>0.02</v>
      </c>
      <c r="CA188" t="s">
        <v>739</v>
      </c>
      <c r="CB188">
        <v>0.7</v>
      </c>
      <c r="CC188">
        <v>0.67</v>
      </c>
      <c r="CD188">
        <v>1.3</v>
      </c>
      <c r="CE188" s="1"/>
    </row>
    <row r="189" spans="1:83" ht="15" x14ac:dyDescent="0.25">
      <c r="A189" s="1">
        <v>2367387</v>
      </c>
      <c r="B189" s="1" t="s">
        <v>173</v>
      </c>
      <c r="C189" s="1" t="s">
        <v>183</v>
      </c>
      <c r="D189" s="1">
        <v>130</v>
      </c>
      <c r="E189" s="1">
        <v>39.624000000000002</v>
      </c>
      <c r="F189" s="1">
        <v>135</v>
      </c>
      <c r="G189" s="1">
        <v>41.148000000000003</v>
      </c>
      <c r="H189" s="1">
        <f>Samples[[#This Row],[to_m]]-Samples[[#This Row],[from_m]]</f>
        <v>1.5240000000000009</v>
      </c>
      <c r="I189" s="1" t="s">
        <v>640</v>
      </c>
      <c r="J189" s="1" t="s">
        <v>184</v>
      </c>
      <c r="K189" s="1">
        <v>15</v>
      </c>
      <c r="L189" s="1" t="s">
        <v>494</v>
      </c>
      <c r="M189" s="1" t="s">
        <v>8</v>
      </c>
      <c r="N189" s="1" t="s">
        <v>8</v>
      </c>
      <c r="O189" s="1" t="s">
        <v>8</v>
      </c>
      <c r="P189" s="1" t="s">
        <v>8</v>
      </c>
      <c r="Q189" t="s">
        <v>757</v>
      </c>
      <c r="R189">
        <v>2367387</v>
      </c>
      <c r="S189">
        <v>0.08</v>
      </c>
      <c r="T189" s="1">
        <f>Samples[[#This Row],[Au_final_gpt]]*Samples[[#This Row],[Width]]</f>
        <v>0.12192000000000007</v>
      </c>
      <c r="U189" s="1"/>
      <c r="V189">
        <v>2.71</v>
      </c>
      <c r="W189">
        <v>0.08</v>
      </c>
      <c r="X189">
        <v>8.75</v>
      </c>
      <c r="Y189">
        <v>32.9</v>
      </c>
      <c r="Z189">
        <v>33.25</v>
      </c>
      <c r="AA189">
        <v>49.9</v>
      </c>
      <c r="AB189">
        <v>178</v>
      </c>
      <c r="AC189">
        <v>5.3</v>
      </c>
      <c r="AD189">
        <v>7.9</v>
      </c>
      <c r="AE189">
        <v>185</v>
      </c>
      <c r="AF189">
        <v>1.91</v>
      </c>
      <c r="AG189">
        <v>24.9</v>
      </c>
      <c r="AH189">
        <v>5.9</v>
      </c>
      <c r="AI189">
        <v>10</v>
      </c>
      <c r="AJ189">
        <v>464</v>
      </c>
      <c r="AK189">
        <v>0.44</v>
      </c>
      <c r="AL189">
        <v>2.81</v>
      </c>
      <c r="AM189">
        <v>0.96</v>
      </c>
      <c r="AN189">
        <v>44</v>
      </c>
      <c r="AO189">
        <v>1</v>
      </c>
      <c r="AP189">
        <v>6.4000000000000001E-2</v>
      </c>
      <c r="AQ189">
        <v>32.1</v>
      </c>
      <c r="AR189">
        <v>16</v>
      </c>
      <c r="AS189">
        <v>0.64</v>
      </c>
      <c r="AT189">
        <v>845</v>
      </c>
      <c r="AU189">
        <v>0.193</v>
      </c>
      <c r="AV189">
        <v>7.27</v>
      </c>
      <c r="AW189">
        <v>2.9430000000000001</v>
      </c>
      <c r="AX189">
        <v>3.31</v>
      </c>
      <c r="AY189">
        <v>10.3</v>
      </c>
      <c r="AZ189">
        <v>75.8</v>
      </c>
      <c r="BA189">
        <v>1.3</v>
      </c>
      <c r="BB189">
        <v>3</v>
      </c>
      <c r="BC189">
        <v>4.9000000000000004</v>
      </c>
      <c r="BD189">
        <v>0.49</v>
      </c>
      <c r="BE189">
        <v>12.2</v>
      </c>
      <c r="BF189">
        <v>52.12</v>
      </c>
      <c r="BG189">
        <v>5.3</v>
      </c>
      <c r="BH189">
        <v>19</v>
      </c>
      <c r="BI189">
        <v>3.3</v>
      </c>
      <c r="BJ189">
        <v>0.7</v>
      </c>
      <c r="BK189">
        <v>2.7</v>
      </c>
      <c r="BL189">
        <v>0.3</v>
      </c>
      <c r="BM189">
        <v>2.2000000000000002</v>
      </c>
      <c r="BN189">
        <v>0.4</v>
      </c>
      <c r="BO189">
        <v>1.2</v>
      </c>
      <c r="BP189">
        <v>0.2</v>
      </c>
      <c r="BQ189">
        <v>1.3</v>
      </c>
      <c r="BR189">
        <v>0.2</v>
      </c>
      <c r="BS189">
        <v>2</v>
      </c>
      <c r="BT189">
        <v>41.3</v>
      </c>
      <c r="BU189">
        <v>144.9</v>
      </c>
      <c r="BV189">
        <v>0.5</v>
      </c>
      <c r="BW189">
        <v>7.17</v>
      </c>
      <c r="BX189">
        <v>7.9</v>
      </c>
      <c r="BY189">
        <v>16.829999999999998</v>
      </c>
      <c r="BZ189">
        <v>0.02</v>
      </c>
      <c r="CA189" t="s">
        <v>739</v>
      </c>
      <c r="CB189">
        <v>0.7</v>
      </c>
      <c r="CC189">
        <v>0.52</v>
      </c>
      <c r="CD189">
        <v>1.2</v>
      </c>
      <c r="CE189" s="1"/>
    </row>
    <row r="190" spans="1:83" ht="15" x14ac:dyDescent="0.25">
      <c r="A190" s="1">
        <v>2367388</v>
      </c>
      <c r="B190" s="1" t="s">
        <v>173</v>
      </c>
      <c r="C190" s="1" t="s">
        <v>183</v>
      </c>
      <c r="D190" s="1">
        <v>135</v>
      </c>
      <c r="E190" s="1">
        <v>41.148000000000003</v>
      </c>
      <c r="F190" s="1">
        <v>140</v>
      </c>
      <c r="G190" s="1">
        <v>42.671999999999997</v>
      </c>
      <c r="H190" s="1">
        <f>Samples[[#This Row],[to_m]]-Samples[[#This Row],[from_m]]</f>
        <v>1.5239999999999938</v>
      </c>
      <c r="I190" s="1" t="s">
        <v>640</v>
      </c>
      <c r="J190" s="1" t="s">
        <v>184</v>
      </c>
      <c r="K190" s="1">
        <v>12</v>
      </c>
      <c r="L190" s="1" t="s">
        <v>494</v>
      </c>
      <c r="M190" s="1" t="s">
        <v>8</v>
      </c>
      <c r="N190" s="1" t="s">
        <v>8</v>
      </c>
      <c r="O190" s="1" t="s">
        <v>8</v>
      </c>
      <c r="P190" s="1" t="s">
        <v>8</v>
      </c>
      <c r="Q190" t="s">
        <v>757</v>
      </c>
      <c r="R190">
        <v>2367388</v>
      </c>
      <c r="S190">
        <v>8.5999999999999993E-2</v>
      </c>
      <c r="T190" s="1">
        <f>Samples[[#This Row],[Au_final_gpt]]*Samples[[#This Row],[Width]]</f>
        <v>0.13106399999999946</v>
      </c>
      <c r="U190" s="1"/>
      <c r="V190">
        <v>3.2</v>
      </c>
      <c r="W190">
        <v>8.5999999999999993E-2</v>
      </c>
      <c r="X190">
        <v>8.7200000000000006</v>
      </c>
      <c r="Y190">
        <v>40.299999999999997</v>
      </c>
      <c r="Z190">
        <v>32.51</v>
      </c>
      <c r="AA190">
        <v>50.7</v>
      </c>
      <c r="AB190">
        <v>212</v>
      </c>
      <c r="AC190">
        <v>5.3</v>
      </c>
      <c r="AD190">
        <v>8.4</v>
      </c>
      <c r="AE190">
        <v>188</v>
      </c>
      <c r="AF190">
        <v>1.87</v>
      </c>
      <c r="AG190">
        <v>23.2</v>
      </c>
      <c r="AH190">
        <v>5.4</v>
      </c>
      <c r="AI190">
        <v>9.1999999999999993</v>
      </c>
      <c r="AJ190">
        <v>472</v>
      </c>
      <c r="AK190">
        <v>0.45</v>
      </c>
      <c r="AL190">
        <v>2.65</v>
      </c>
      <c r="AM190">
        <v>0.9</v>
      </c>
      <c r="AN190">
        <v>41</v>
      </c>
      <c r="AO190">
        <v>1.06</v>
      </c>
      <c r="AP190">
        <v>5.2999999999999999E-2</v>
      </c>
      <c r="AQ190">
        <v>23.6</v>
      </c>
      <c r="AR190">
        <v>15</v>
      </c>
      <c r="AS190">
        <v>0.57999999999999996</v>
      </c>
      <c r="AT190">
        <v>472</v>
      </c>
      <c r="AU190">
        <v>0.185</v>
      </c>
      <c r="AV190">
        <v>7.24</v>
      </c>
      <c r="AW190">
        <v>3.028</v>
      </c>
      <c r="AX190">
        <v>3.34</v>
      </c>
      <c r="AY190">
        <v>9.1</v>
      </c>
      <c r="AZ190">
        <v>75.8</v>
      </c>
      <c r="BA190">
        <v>1.2</v>
      </c>
      <c r="BB190">
        <v>3</v>
      </c>
      <c r="BC190">
        <v>4.5999999999999996</v>
      </c>
      <c r="BD190">
        <v>0.61</v>
      </c>
      <c r="BE190">
        <v>11.2</v>
      </c>
      <c r="BF190">
        <v>39.909999999999997</v>
      </c>
      <c r="BG190">
        <v>4.0999999999999996</v>
      </c>
      <c r="BH190">
        <v>15.2</v>
      </c>
      <c r="BI190">
        <v>2.7</v>
      </c>
      <c r="BJ190">
        <v>0.6</v>
      </c>
      <c r="BK190">
        <v>2.2999999999999998</v>
      </c>
      <c r="BL190">
        <v>0.3</v>
      </c>
      <c r="BM190">
        <v>1.9</v>
      </c>
      <c r="BN190">
        <v>0.4</v>
      </c>
      <c r="BO190">
        <v>1.1000000000000001</v>
      </c>
      <c r="BP190">
        <v>0.2</v>
      </c>
      <c r="BQ190">
        <v>1.2</v>
      </c>
      <c r="BR190">
        <v>0.2</v>
      </c>
      <c r="BS190">
        <v>1.9</v>
      </c>
      <c r="BT190">
        <v>37.200000000000003</v>
      </c>
      <c r="BU190">
        <v>144.30000000000001</v>
      </c>
      <c r="BV190">
        <v>0.6</v>
      </c>
      <c r="BW190">
        <v>7.42</v>
      </c>
      <c r="BX190">
        <v>6.4</v>
      </c>
      <c r="BY190">
        <v>16.39</v>
      </c>
      <c r="BZ190">
        <v>0.02</v>
      </c>
      <c r="CA190" t="s">
        <v>739</v>
      </c>
      <c r="CB190">
        <v>0.7</v>
      </c>
      <c r="CC190">
        <v>0.52</v>
      </c>
      <c r="CD190">
        <v>1.1200000000000001</v>
      </c>
      <c r="CE190" s="1"/>
    </row>
    <row r="191" spans="1:83" ht="15" x14ac:dyDescent="0.25">
      <c r="A191" s="1">
        <v>2367389</v>
      </c>
      <c r="B191" s="1" t="s">
        <v>173</v>
      </c>
      <c r="C191" s="1" t="s">
        <v>183</v>
      </c>
      <c r="D191" s="1">
        <v>140</v>
      </c>
      <c r="E191" s="1">
        <v>42.671999999999997</v>
      </c>
      <c r="F191" s="1">
        <v>145</v>
      </c>
      <c r="G191" s="1">
        <v>44.195999999999998</v>
      </c>
      <c r="H191" s="1">
        <f>Samples[[#This Row],[to_m]]-Samples[[#This Row],[from_m]]</f>
        <v>1.5240000000000009</v>
      </c>
      <c r="I191" s="1" t="s">
        <v>640</v>
      </c>
      <c r="J191" s="1" t="s">
        <v>184</v>
      </c>
      <c r="K191" s="1">
        <v>14</v>
      </c>
      <c r="L191" s="1" t="s">
        <v>494</v>
      </c>
      <c r="M191" s="1" t="s">
        <v>8</v>
      </c>
      <c r="N191" s="1" t="s">
        <v>8</v>
      </c>
      <c r="O191" s="1" t="s">
        <v>8</v>
      </c>
      <c r="P191" s="1" t="s">
        <v>8</v>
      </c>
      <c r="Q191" t="s">
        <v>757</v>
      </c>
      <c r="R191">
        <v>2367389</v>
      </c>
      <c r="S191" s="6">
        <v>0.125</v>
      </c>
      <c r="T191" s="1">
        <f>Samples[[#This Row],[Au_final_gpt]]*Samples[[#This Row],[Width]]</f>
        <v>0.19050000000000011</v>
      </c>
      <c r="U191" s="1"/>
      <c r="V191">
        <v>2.84</v>
      </c>
      <c r="W191">
        <v>0.125</v>
      </c>
      <c r="X191">
        <v>13.08</v>
      </c>
      <c r="Y191">
        <v>41.8</v>
      </c>
      <c r="Z191">
        <v>34.11</v>
      </c>
      <c r="AA191">
        <v>52</v>
      </c>
      <c r="AB191">
        <v>313</v>
      </c>
      <c r="AC191">
        <v>5.8</v>
      </c>
      <c r="AD191">
        <v>7.8</v>
      </c>
      <c r="AE191">
        <v>196</v>
      </c>
      <c r="AF191">
        <v>1.83</v>
      </c>
      <c r="AG191">
        <v>21.4</v>
      </c>
      <c r="AH191">
        <v>4.9000000000000004</v>
      </c>
      <c r="AI191">
        <v>9.1999999999999993</v>
      </c>
      <c r="AJ191">
        <v>490</v>
      </c>
      <c r="AK191">
        <v>0.53</v>
      </c>
      <c r="AL191">
        <v>2.7</v>
      </c>
      <c r="AM191">
        <v>1</v>
      </c>
      <c r="AN191">
        <v>42</v>
      </c>
      <c r="AO191">
        <v>1.1599999999999999</v>
      </c>
      <c r="AP191">
        <v>5.6000000000000001E-2</v>
      </c>
      <c r="AQ191">
        <v>17.399999999999999</v>
      </c>
      <c r="AR191">
        <v>15</v>
      </c>
      <c r="AS191">
        <v>0.56000000000000005</v>
      </c>
      <c r="AT191">
        <v>546</v>
      </c>
      <c r="AU191">
        <v>0.2</v>
      </c>
      <c r="AV191">
        <v>7.31</v>
      </c>
      <c r="AW191">
        <v>3.0819999999999999</v>
      </c>
      <c r="AX191">
        <v>3.28</v>
      </c>
      <c r="AY191">
        <v>11.8</v>
      </c>
      <c r="AZ191">
        <v>73.8</v>
      </c>
      <c r="BA191">
        <v>1.3</v>
      </c>
      <c r="BB191">
        <v>3</v>
      </c>
      <c r="BC191">
        <v>4.8</v>
      </c>
      <c r="BD191">
        <v>0.62</v>
      </c>
      <c r="BE191">
        <v>10.6</v>
      </c>
      <c r="BF191">
        <v>31.88</v>
      </c>
      <c r="BG191">
        <v>3.5</v>
      </c>
      <c r="BH191">
        <v>13.2</v>
      </c>
      <c r="BI191">
        <v>2.4</v>
      </c>
      <c r="BJ191">
        <v>0.6</v>
      </c>
      <c r="BK191">
        <v>2.1</v>
      </c>
      <c r="BL191">
        <v>0.3</v>
      </c>
      <c r="BM191">
        <v>1.7</v>
      </c>
      <c r="BN191">
        <v>0.3</v>
      </c>
      <c r="BO191">
        <v>1</v>
      </c>
      <c r="BP191">
        <v>0.1</v>
      </c>
      <c r="BQ191">
        <v>1.1000000000000001</v>
      </c>
      <c r="BR191">
        <v>0.2</v>
      </c>
      <c r="BS191">
        <v>1.85</v>
      </c>
      <c r="BT191">
        <v>36.9</v>
      </c>
      <c r="BU191">
        <v>142</v>
      </c>
      <c r="BV191">
        <v>0.6</v>
      </c>
      <c r="BW191">
        <v>8.43</v>
      </c>
      <c r="BX191">
        <v>5.8</v>
      </c>
      <c r="BY191">
        <v>16.100000000000001</v>
      </c>
      <c r="BZ191">
        <v>0.02</v>
      </c>
      <c r="CA191" t="s">
        <v>739</v>
      </c>
      <c r="CB191">
        <v>0.9</v>
      </c>
      <c r="CC191">
        <v>0.66</v>
      </c>
      <c r="CD191">
        <v>1.08</v>
      </c>
      <c r="CE191" s="1"/>
    </row>
    <row r="192" spans="1:83" ht="15" x14ac:dyDescent="0.25">
      <c r="A192" s="1">
        <v>2367390</v>
      </c>
      <c r="B192" s="1" t="s">
        <v>173</v>
      </c>
      <c r="C192" s="1" t="s">
        <v>183</v>
      </c>
      <c r="D192" s="1">
        <v>145</v>
      </c>
      <c r="E192" s="1">
        <v>44.195999999999998</v>
      </c>
      <c r="F192" s="1">
        <v>150</v>
      </c>
      <c r="G192" s="1">
        <v>45.72</v>
      </c>
      <c r="H192" s="1">
        <f>Samples[[#This Row],[to_m]]-Samples[[#This Row],[from_m]]</f>
        <v>1.5240000000000009</v>
      </c>
      <c r="I192" s="1" t="s">
        <v>640</v>
      </c>
      <c r="J192" s="1" t="s">
        <v>184</v>
      </c>
      <c r="K192" s="1">
        <v>10</v>
      </c>
      <c r="L192" s="1" t="s">
        <v>494</v>
      </c>
      <c r="M192" s="1" t="s">
        <v>8</v>
      </c>
      <c r="N192" s="1" t="s">
        <v>8</v>
      </c>
      <c r="O192" s="1" t="s">
        <v>8</v>
      </c>
      <c r="P192" s="1" t="s">
        <v>8</v>
      </c>
      <c r="Q192" t="s">
        <v>757</v>
      </c>
      <c r="R192">
        <v>2367390</v>
      </c>
      <c r="S192" s="6">
        <v>0.16200000000000001</v>
      </c>
      <c r="T192" s="1">
        <f>Samples[[#This Row],[Au_final_gpt]]*Samples[[#This Row],[Width]]</f>
        <v>0.24688800000000016</v>
      </c>
      <c r="U192" s="1"/>
      <c r="V192">
        <v>3.33</v>
      </c>
      <c r="W192">
        <v>0.16200000000000001</v>
      </c>
      <c r="X192">
        <v>10.86</v>
      </c>
      <c r="Y192">
        <v>41.8</v>
      </c>
      <c r="Z192">
        <v>36.65</v>
      </c>
      <c r="AA192">
        <v>54.6</v>
      </c>
      <c r="AB192">
        <v>264</v>
      </c>
      <c r="AC192">
        <v>6</v>
      </c>
      <c r="AD192">
        <v>6.9</v>
      </c>
      <c r="AE192">
        <v>199</v>
      </c>
      <c r="AF192">
        <v>1.71</v>
      </c>
      <c r="AG192">
        <v>20.7</v>
      </c>
      <c r="AH192">
        <v>5.3</v>
      </c>
      <c r="AI192">
        <v>9.9</v>
      </c>
      <c r="AJ192">
        <v>523</v>
      </c>
      <c r="AK192">
        <v>0.53</v>
      </c>
      <c r="AL192">
        <v>2.67</v>
      </c>
      <c r="AM192">
        <v>0.91</v>
      </c>
      <c r="AN192">
        <v>45</v>
      </c>
      <c r="AO192">
        <v>1.22</v>
      </c>
      <c r="AP192">
        <v>5.8999999999999997E-2</v>
      </c>
      <c r="AQ192">
        <v>16.100000000000001</v>
      </c>
      <c r="AR192">
        <v>16</v>
      </c>
      <c r="AS192">
        <v>0.6</v>
      </c>
      <c r="AT192">
        <v>905</v>
      </c>
      <c r="AU192">
        <v>0.219</v>
      </c>
      <c r="AV192">
        <v>7.37</v>
      </c>
      <c r="AW192">
        <v>3.2</v>
      </c>
      <c r="AX192">
        <v>3.49</v>
      </c>
      <c r="AY192">
        <v>8.1</v>
      </c>
      <c r="AZ192">
        <v>75.8</v>
      </c>
      <c r="BA192">
        <v>1.4</v>
      </c>
      <c r="BB192">
        <v>3</v>
      </c>
      <c r="BC192">
        <v>5</v>
      </c>
      <c r="BD192">
        <v>0.51</v>
      </c>
      <c r="BE192">
        <v>11</v>
      </c>
      <c r="BF192">
        <v>32.28</v>
      </c>
      <c r="BG192">
        <v>3.6</v>
      </c>
      <c r="BH192">
        <v>13.9</v>
      </c>
      <c r="BI192">
        <v>2.6</v>
      </c>
      <c r="BJ192">
        <v>0.7</v>
      </c>
      <c r="BK192">
        <v>2.2000000000000002</v>
      </c>
      <c r="BL192">
        <v>0.3</v>
      </c>
      <c r="BM192">
        <v>1.9</v>
      </c>
      <c r="BN192">
        <v>0.4</v>
      </c>
      <c r="BO192">
        <v>1.1000000000000001</v>
      </c>
      <c r="BP192">
        <v>0.2</v>
      </c>
      <c r="BQ192">
        <v>1.2</v>
      </c>
      <c r="BR192">
        <v>0.2</v>
      </c>
      <c r="BS192">
        <v>1.97</v>
      </c>
      <c r="BT192">
        <v>39.5</v>
      </c>
      <c r="BU192">
        <v>152.4</v>
      </c>
      <c r="BV192">
        <v>0.7</v>
      </c>
      <c r="BW192">
        <v>9.6</v>
      </c>
      <c r="BX192">
        <v>6.4</v>
      </c>
      <c r="BY192">
        <v>17.47</v>
      </c>
      <c r="BZ192">
        <v>0.02</v>
      </c>
      <c r="CA192" t="s">
        <v>739</v>
      </c>
      <c r="CB192">
        <v>0.7</v>
      </c>
      <c r="CC192">
        <v>0.54</v>
      </c>
      <c r="CD192">
        <v>1.24</v>
      </c>
      <c r="CE192" s="1"/>
    </row>
    <row r="193" spans="1:83" ht="15" x14ac:dyDescent="0.25">
      <c r="A193" s="1">
        <v>2367391</v>
      </c>
      <c r="B193" s="1" t="s">
        <v>173</v>
      </c>
      <c r="C193" s="1" t="s">
        <v>183</v>
      </c>
      <c r="D193" s="1">
        <v>150</v>
      </c>
      <c r="E193" s="1">
        <v>45.72</v>
      </c>
      <c r="F193" s="1">
        <v>155</v>
      </c>
      <c r="G193" s="1">
        <v>47.244</v>
      </c>
      <c r="H193" s="1">
        <f>Samples[[#This Row],[to_m]]-Samples[[#This Row],[from_m]]</f>
        <v>1.5240000000000009</v>
      </c>
      <c r="I193" s="1" t="s">
        <v>640</v>
      </c>
      <c r="J193" s="1" t="s">
        <v>184</v>
      </c>
      <c r="K193" s="1">
        <v>15</v>
      </c>
      <c r="L193" s="1" t="s">
        <v>494</v>
      </c>
      <c r="M193" s="1" t="s">
        <v>8</v>
      </c>
      <c r="N193" s="1" t="s">
        <v>8</v>
      </c>
      <c r="O193" s="1" t="s">
        <v>8</v>
      </c>
      <c r="P193" s="1" t="s">
        <v>8</v>
      </c>
      <c r="Q193" t="s">
        <v>757</v>
      </c>
      <c r="R193">
        <v>2367391</v>
      </c>
      <c r="S193" s="6">
        <v>0.25</v>
      </c>
      <c r="T193" s="1">
        <f>Samples[[#This Row],[Au_final_gpt]]*Samples[[#This Row],[Width]]</f>
        <v>0.38100000000000023</v>
      </c>
      <c r="U193" s="1"/>
      <c r="V193">
        <v>2.97</v>
      </c>
      <c r="W193">
        <v>0.25</v>
      </c>
      <c r="X193">
        <v>11.26</v>
      </c>
      <c r="Y193">
        <v>38.5</v>
      </c>
      <c r="Z193">
        <v>33.29</v>
      </c>
      <c r="AA193">
        <v>52.5</v>
      </c>
      <c r="AB193">
        <v>255</v>
      </c>
      <c r="AC193">
        <v>5.8</v>
      </c>
      <c r="AD193">
        <v>7.1</v>
      </c>
      <c r="AE193">
        <v>199</v>
      </c>
      <c r="AF193">
        <v>1.68</v>
      </c>
      <c r="AG193">
        <v>21.1</v>
      </c>
      <c r="AH193">
        <v>5.0999999999999996</v>
      </c>
      <c r="AI193">
        <v>9.6999999999999993</v>
      </c>
      <c r="AJ193">
        <v>513</v>
      </c>
      <c r="AK193">
        <v>0.51</v>
      </c>
      <c r="AL193">
        <v>2.52</v>
      </c>
      <c r="AM193">
        <v>0.91</v>
      </c>
      <c r="AN193">
        <v>45</v>
      </c>
      <c r="AO193">
        <v>1.2</v>
      </c>
      <c r="AP193">
        <v>6.4000000000000001E-2</v>
      </c>
      <c r="AQ193">
        <v>15.3</v>
      </c>
      <c r="AR193">
        <v>15</v>
      </c>
      <c r="AS193">
        <v>0.55000000000000004</v>
      </c>
      <c r="AT193">
        <v>676</v>
      </c>
      <c r="AU193">
        <v>0.223</v>
      </c>
      <c r="AV193">
        <v>7.05</v>
      </c>
      <c r="AW193">
        <v>3.2189999999999999</v>
      </c>
      <c r="AX193">
        <v>3.4</v>
      </c>
      <c r="AY193">
        <v>6.8</v>
      </c>
      <c r="AZ193">
        <v>72.599999999999994</v>
      </c>
      <c r="BA193">
        <v>1.5</v>
      </c>
      <c r="BB193">
        <v>3</v>
      </c>
      <c r="BC193">
        <v>4.8</v>
      </c>
      <c r="BD193">
        <v>0.5</v>
      </c>
      <c r="BE193">
        <v>12.2</v>
      </c>
      <c r="BF193">
        <v>32.65</v>
      </c>
      <c r="BG193">
        <v>3.9</v>
      </c>
      <c r="BH193">
        <v>15.2</v>
      </c>
      <c r="BI193">
        <v>2.9</v>
      </c>
      <c r="BJ193">
        <v>0.7</v>
      </c>
      <c r="BK193">
        <v>2.5</v>
      </c>
      <c r="BL193">
        <v>0.3</v>
      </c>
      <c r="BM193">
        <v>2.1</v>
      </c>
      <c r="BN193">
        <v>0.4</v>
      </c>
      <c r="BO193">
        <v>1.2</v>
      </c>
      <c r="BP193">
        <v>0.2</v>
      </c>
      <c r="BQ193">
        <v>1.3</v>
      </c>
      <c r="BR193">
        <v>0.2</v>
      </c>
      <c r="BS193">
        <v>1.95</v>
      </c>
      <c r="BT193">
        <v>37.6</v>
      </c>
      <c r="BU193">
        <v>144.5</v>
      </c>
      <c r="BV193">
        <v>0.7</v>
      </c>
      <c r="BW193">
        <v>9.9700000000000006</v>
      </c>
      <c r="BX193">
        <v>5.8</v>
      </c>
      <c r="BY193">
        <v>16.71</v>
      </c>
      <c r="BZ193">
        <v>0.02</v>
      </c>
      <c r="CA193" t="s">
        <v>739</v>
      </c>
      <c r="CB193">
        <v>0.7</v>
      </c>
      <c r="CC193">
        <v>0.6</v>
      </c>
      <c r="CD193">
        <v>1.1299999999999999</v>
      </c>
      <c r="CE193" s="1"/>
    </row>
    <row r="194" spans="1:83" ht="15" x14ac:dyDescent="0.25">
      <c r="A194" s="1">
        <v>2367392</v>
      </c>
      <c r="B194" s="1" t="s">
        <v>173</v>
      </c>
      <c r="C194" s="1" t="s">
        <v>183</v>
      </c>
      <c r="D194" s="1">
        <v>155</v>
      </c>
      <c r="E194" s="1">
        <v>47.244</v>
      </c>
      <c r="F194" s="1">
        <v>160</v>
      </c>
      <c r="G194" s="1">
        <v>48.768000000000001</v>
      </c>
      <c r="H194" s="1">
        <f>Samples[[#This Row],[to_m]]-Samples[[#This Row],[from_m]]</f>
        <v>1.5240000000000009</v>
      </c>
      <c r="I194" s="1" t="s">
        <v>640</v>
      </c>
      <c r="J194" s="1" t="s">
        <v>184</v>
      </c>
      <c r="K194" s="1">
        <v>9</v>
      </c>
      <c r="L194" s="1" t="s">
        <v>494</v>
      </c>
      <c r="M194" s="1" t="s">
        <v>8</v>
      </c>
      <c r="N194" s="1" t="s">
        <v>8</v>
      </c>
      <c r="O194" s="1" t="s">
        <v>8</v>
      </c>
      <c r="P194" s="1" t="s">
        <v>8</v>
      </c>
      <c r="Q194" t="s">
        <v>757</v>
      </c>
      <c r="R194">
        <v>2367392</v>
      </c>
      <c r="S194" s="6">
        <v>0.216</v>
      </c>
      <c r="T194" s="1">
        <f>Samples[[#This Row],[Au_final_gpt]]*Samples[[#This Row],[Width]]</f>
        <v>0.3291840000000002</v>
      </c>
      <c r="U194" s="1"/>
      <c r="V194">
        <v>2.9</v>
      </c>
      <c r="W194">
        <v>0.216</v>
      </c>
      <c r="X194">
        <v>9.4700000000000006</v>
      </c>
      <c r="Y194">
        <v>32.200000000000003</v>
      </c>
      <c r="Z194">
        <v>37.340000000000003</v>
      </c>
      <c r="AA194">
        <v>60.7</v>
      </c>
      <c r="AB194">
        <v>316</v>
      </c>
      <c r="AC194">
        <v>6.8</v>
      </c>
      <c r="AD194">
        <v>8.1999999999999993</v>
      </c>
      <c r="AE194">
        <v>213</v>
      </c>
      <c r="AF194">
        <v>1.81</v>
      </c>
      <c r="AG194">
        <v>23.4</v>
      </c>
      <c r="AH194">
        <v>5.0999999999999996</v>
      </c>
      <c r="AI194">
        <v>10.6</v>
      </c>
      <c r="AJ194">
        <v>536</v>
      </c>
      <c r="AK194">
        <v>0.56000000000000005</v>
      </c>
      <c r="AL194">
        <v>2.89</v>
      </c>
      <c r="AM194">
        <v>0.97</v>
      </c>
      <c r="AN194">
        <v>48</v>
      </c>
      <c r="AO194">
        <v>1.29</v>
      </c>
      <c r="AP194">
        <v>6.6000000000000003E-2</v>
      </c>
      <c r="AQ194">
        <v>19.3</v>
      </c>
      <c r="AR194">
        <v>16</v>
      </c>
      <c r="AS194">
        <v>0.56999999999999995</v>
      </c>
      <c r="AT194">
        <v>663</v>
      </c>
      <c r="AU194">
        <v>0.23499999999999999</v>
      </c>
      <c r="AV194">
        <v>7.35</v>
      </c>
      <c r="AW194">
        <v>2.9550000000000001</v>
      </c>
      <c r="AX194">
        <v>3.31</v>
      </c>
      <c r="AY194">
        <v>6.9</v>
      </c>
      <c r="AZ194">
        <v>71</v>
      </c>
      <c r="BA194">
        <v>1.7</v>
      </c>
      <c r="BB194">
        <v>3</v>
      </c>
      <c r="BC194">
        <v>4.8</v>
      </c>
      <c r="BD194">
        <v>0.59</v>
      </c>
      <c r="BE194">
        <v>12.1</v>
      </c>
      <c r="BF194">
        <v>39.35</v>
      </c>
      <c r="BG194">
        <v>4.5</v>
      </c>
      <c r="BH194">
        <v>17.2</v>
      </c>
      <c r="BI194">
        <v>3.2</v>
      </c>
      <c r="BJ194">
        <v>0.8</v>
      </c>
      <c r="BK194">
        <v>2.6</v>
      </c>
      <c r="BL194">
        <v>0.4</v>
      </c>
      <c r="BM194">
        <v>2.2000000000000002</v>
      </c>
      <c r="BN194">
        <v>0.4</v>
      </c>
      <c r="BO194">
        <v>1.3</v>
      </c>
      <c r="BP194">
        <v>0.2</v>
      </c>
      <c r="BQ194">
        <v>1.3</v>
      </c>
      <c r="BR194">
        <v>0.2</v>
      </c>
      <c r="BS194">
        <v>1.9</v>
      </c>
      <c r="BT194">
        <v>36.6</v>
      </c>
      <c r="BU194">
        <v>142.30000000000001</v>
      </c>
      <c r="BV194">
        <v>0.7</v>
      </c>
      <c r="BW194">
        <v>10.199999999999999</v>
      </c>
      <c r="BX194">
        <v>5.8</v>
      </c>
      <c r="BY194">
        <v>16.66</v>
      </c>
      <c r="BZ194">
        <v>0.03</v>
      </c>
      <c r="CA194" t="s">
        <v>739</v>
      </c>
      <c r="CB194">
        <v>0.5</v>
      </c>
      <c r="CC194">
        <v>0.67</v>
      </c>
      <c r="CD194">
        <v>1.1200000000000001</v>
      </c>
      <c r="CE194" s="1"/>
    </row>
    <row r="195" spans="1:83" ht="15" x14ac:dyDescent="0.25">
      <c r="A195" s="1">
        <v>2367393</v>
      </c>
      <c r="B195" s="1" t="s">
        <v>173</v>
      </c>
      <c r="C195" s="1" t="s">
        <v>183</v>
      </c>
      <c r="D195" s="1">
        <v>160</v>
      </c>
      <c r="E195" s="1">
        <v>48.768000000000001</v>
      </c>
      <c r="F195" s="1">
        <v>165</v>
      </c>
      <c r="G195" s="1">
        <v>50.292000000000002</v>
      </c>
      <c r="H195" s="1">
        <f>Samples[[#This Row],[to_m]]-Samples[[#This Row],[from_m]]</f>
        <v>1.5240000000000009</v>
      </c>
      <c r="I195" s="1" t="s">
        <v>640</v>
      </c>
      <c r="J195" s="1" t="s">
        <v>184</v>
      </c>
      <c r="K195" s="1">
        <v>15</v>
      </c>
      <c r="L195" s="1" t="s">
        <v>494</v>
      </c>
      <c r="M195" s="1" t="s">
        <v>8</v>
      </c>
      <c r="N195" s="1" t="s">
        <v>8</v>
      </c>
      <c r="O195" s="1" t="s">
        <v>8</v>
      </c>
      <c r="P195" s="1" t="s">
        <v>8</v>
      </c>
      <c r="Q195" t="s">
        <v>757</v>
      </c>
      <c r="R195">
        <v>2367393</v>
      </c>
      <c r="S195" s="6">
        <v>0.216</v>
      </c>
      <c r="T195" s="1">
        <f>Samples[[#This Row],[Au_final_gpt]]*Samples[[#This Row],[Width]]</f>
        <v>0.3291840000000002</v>
      </c>
      <c r="U195" s="1"/>
      <c r="V195">
        <v>3.24</v>
      </c>
      <c r="W195">
        <v>0.216</v>
      </c>
      <c r="X195">
        <v>6.16</v>
      </c>
      <c r="Y195">
        <v>23.9</v>
      </c>
      <c r="Z195">
        <v>32.56</v>
      </c>
      <c r="AA195">
        <v>55.5</v>
      </c>
      <c r="AB195">
        <v>259</v>
      </c>
      <c r="AC195">
        <v>6.9</v>
      </c>
      <c r="AD195">
        <v>7.6</v>
      </c>
      <c r="AE195">
        <v>224</v>
      </c>
      <c r="AF195">
        <v>1.69</v>
      </c>
      <c r="AG195">
        <v>19.7</v>
      </c>
      <c r="AH195">
        <v>4.5999999999999996</v>
      </c>
      <c r="AI195">
        <v>11.7</v>
      </c>
      <c r="AJ195">
        <v>529</v>
      </c>
      <c r="AK195">
        <v>0.4</v>
      </c>
      <c r="AL195">
        <v>2.4500000000000002</v>
      </c>
      <c r="AM195">
        <v>0.96</v>
      </c>
      <c r="AN195">
        <v>48</v>
      </c>
      <c r="AO195">
        <v>1.39</v>
      </c>
      <c r="AP195">
        <v>6.9000000000000006E-2</v>
      </c>
      <c r="AQ195">
        <v>25.3</v>
      </c>
      <c r="AR195">
        <v>16</v>
      </c>
      <c r="AS195">
        <v>0.55000000000000004</v>
      </c>
      <c r="AT195">
        <v>919</v>
      </c>
      <c r="AU195">
        <v>0.24399999999999999</v>
      </c>
      <c r="AV195">
        <v>7.22</v>
      </c>
      <c r="AW195">
        <v>2.9049999999999998</v>
      </c>
      <c r="AX195">
        <v>3.2</v>
      </c>
      <c r="AY195">
        <v>6.5</v>
      </c>
      <c r="AZ195">
        <v>69.599999999999994</v>
      </c>
      <c r="BA195">
        <v>1.9</v>
      </c>
      <c r="BB195">
        <v>3</v>
      </c>
      <c r="BC195">
        <v>5</v>
      </c>
      <c r="BD195">
        <v>0.54</v>
      </c>
      <c r="BE195">
        <v>12.9</v>
      </c>
      <c r="BF195">
        <v>46.97</v>
      </c>
      <c r="BG195">
        <v>5.2</v>
      </c>
      <c r="BH195">
        <v>19.2</v>
      </c>
      <c r="BI195">
        <v>3.4</v>
      </c>
      <c r="BJ195">
        <v>0.9</v>
      </c>
      <c r="BK195">
        <v>2.8</v>
      </c>
      <c r="BL195">
        <v>0.4</v>
      </c>
      <c r="BM195">
        <v>2.2999999999999998</v>
      </c>
      <c r="BN195">
        <v>0.4</v>
      </c>
      <c r="BO195">
        <v>1.3</v>
      </c>
      <c r="BP195">
        <v>0.2</v>
      </c>
      <c r="BQ195">
        <v>1.3</v>
      </c>
      <c r="BR195">
        <v>0.2</v>
      </c>
      <c r="BS195">
        <v>1.85</v>
      </c>
      <c r="BT195">
        <v>36.6</v>
      </c>
      <c r="BU195">
        <v>137</v>
      </c>
      <c r="BV195">
        <v>0.7</v>
      </c>
      <c r="BW195">
        <v>10.9</v>
      </c>
      <c r="BX195">
        <v>6.9</v>
      </c>
      <c r="BY195">
        <v>16.72</v>
      </c>
      <c r="BZ195">
        <v>0.03</v>
      </c>
      <c r="CA195" t="s">
        <v>739</v>
      </c>
      <c r="CB195">
        <v>0.6</v>
      </c>
      <c r="CC195">
        <v>0.46</v>
      </c>
      <c r="CD195">
        <v>1.1100000000000001</v>
      </c>
      <c r="CE195" s="1"/>
    </row>
    <row r="196" spans="1:83" ht="15" x14ac:dyDescent="0.25">
      <c r="A196" s="1">
        <v>2367394</v>
      </c>
      <c r="B196" s="1" t="s">
        <v>173</v>
      </c>
      <c r="C196" s="1" t="s">
        <v>183</v>
      </c>
      <c r="D196" s="1">
        <v>165</v>
      </c>
      <c r="E196" s="1">
        <v>50.292000000000002</v>
      </c>
      <c r="F196" s="1">
        <v>170</v>
      </c>
      <c r="G196" s="1">
        <v>51.816000000000003</v>
      </c>
      <c r="H196" s="1">
        <f>Samples[[#This Row],[to_m]]-Samples[[#This Row],[from_m]]</f>
        <v>1.5240000000000009</v>
      </c>
      <c r="I196" s="1" t="s">
        <v>640</v>
      </c>
      <c r="J196" s="1" t="s">
        <v>184</v>
      </c>
      <c r="K196" s="1">
        <v>10</v>
      </c>
      <c r="L196" s="1" t="s">
        <v>494</v>
      </c>
      <c r="M196" s="1" t="s">
        <v>8</v>
      </c>
      <c r="N196" s="1" t="s">
        <v>8</v>
      </c>
      <c r="O196" s="1" t="s">
        <v>8</v>
      </c>
      <c r="P196" s="1" t="s">
        <v>8</v>
      </c>
      <c r="Q196" t="s">
        <v>757</v>
      </c>
      <c r="R196">
        <v>2367394</v>
      </c>
      <c r="S196" s="6">
        <v>0.184</v>
      </c>
      <c r="T196" s="1">
        <f>Samples[[#This Row],[Au_final_gpt]]*Samples[[#This Row],[Width]]</f>
        <v>0.28041600000000017</v>
      </c>
      <c r="U196" s="1"/>
      <c r="V196">
        <v>3.11</v>
      </c>
      <c r="W196">
        <v>0.184</v>
      </c>
      <c r="X196">
        <v>6.27</v>
      </c>
      <c r="Y196">
        <v>32.6</v>
      </c>
      <c r="Z196">
        <v>32.9</v>
      </c>
      <c r="AA196">
        <v>55.9</v>
      </c>
      <c r="AB196">
        <v>235</v>
      </c>
      <c r="AC196">
        <v>6.7</v>
      </c>
      <c r="AD196">
        <v>7.9</v>
      </c>
      <c r="AE196">
        <v>258</v>
      </c>
      <c r="AF196">
        <v>1.76</v>
      </c>
      <c r="AG196">
        <v>21.3</v>
      </c>
      <c r="AH196">
        <v>4.5999999999999996</v>
      </c>
      <c r="AI196">
        <v>9.9</v>
      </c>
      <c r="AJ196">
        <v>559</v>
      </c>
      <c r="AK196">
        <v>0.56999999999999995</v>
      </c>
      <c r="AL196">
        <v>2.65</v>
      </c>
      <c r="AM196">
        <v>0.91</v>
      </c>
      <c r="AN196">
        <v>49</v>
      </c>
      <c r="AO196">
        <v>1.54</v>
      </c>
      <c r="AP196">
        <v>6.9000000000000006E-2</v>
      </c>
      <c r="AQ196">
        <v>26.8</v>
      </c>
      <c r="AR196">
        <v>17</v>
      </c>
      <c r="AS196">
        <v>0.59</v>
      </c>
      <c r="AT196">
        <v>738</v>
      </c>
      <c r="AU196">
        <v>0.25</v>
      </c>
      <c r="AV196">
        <v>7.15</v>
      </c>
      <c r="AW196">
        <v>2.9630000000000001</v>
      </c>
      <c r="AX196">
        <v>3.03</v>
      </c>
      <c r="AY196">
        <v>6.4</v>
      </c>
      <c r="AZ196">
        <v>67.2</v>
      </c>
      <c r="BA196">
        <v>2</v>
      </c>
      <c r="BB196">
        <v>3</v>
      </c>
      <c r="BC196">
        <v>5</v>
      </c>
      <c r="BD196">
        <v>0.57999999999999996</v>
      </c>
      <c r="BE196">
        <v>13.2</v>
      </c>
      <c r="BF196">
        <v>47.52</v>
      </c>
      <c r="BG196">
        <v>5.0999999999999996</v>
      </c>
      <c r="BH196">
        <v>19</v>
      </c>
      <c r="BI196">
        <v>3.5</v>
      </c>
      <c r="BJ196">
        <v>0.9</v>
      </c>
      <c r="BK196">
        <v>2.9</v>
      </c>
      <c r="BL196">
        <v>0.4</v>
      </c>
      <c r="BM196">
        <v>2.4</v>
      </c>
      <c r="BN196">
        <v>0.4</v>
      </c>
      <c r="BO196">
        <v>1.3</v>
      </c>
      <c r="BP196">
        <v>0.2</v>
      </c>
      <c r="BQ196">
        <v>1.4</v>
      </c>
      <c r="BR196">
        <v>0.2</v>
      </c>
      <c r="BS196">
        <v>1.78</v>
      </c>
      <c r="BT196">
        <v>37</v>
      </c>
      <c r="BU196">
        <v>126.2</v>
      </c>
      <c r="BV196">
        <v>0.7</v>
      </c>
      <c r="BW196">
        <v>10.56</v>
      </c>
      <c r="BX196">
        <v>5.4</v>
      </c>
      <c r="BY196">
        <v>16.510000000000002</v>
      </c>
      <c r="BZ196">
        <v>0.04</v>
      </c>
      <c r="CA196" t="s">
        <v>739</v>
      </c>
      <c r="CB196">
        <v>0.7</v>
      </c>
      <c r="CC196">
        <v>0.52</v>
      </c>
      <c r="CD196">
        <v>1.01</v>
      </c>
      <c r="CE196" s="1"/>
    </row>
    <row r="197" spans="1:83" ht="15" x14ac:dyDescent="0.25">
      <c r="A197" s="1">
        <v>2367395</v>
      </c>
      <c r="B197" s="1" t="s">
        <v>173</v>
      </c>
      <c r="C197" s="1" t="s">
        <v>183</v>
      </c>
      <c r="D197" s="1">
        <v>170</v>
      </c>
      <c r="E197" s="1">
        <v>51.816000000000003</v>
      </c>
      <c r="F197" s="1">
        <v>175</v>
      </c>
      <c r="G197" s="1">
        <v>53.34</v>
      </c>
      <c r="H197" s="1">
        <f>Samples[[#This Row],[to_m]]-Samples[[#This Row],[from_m]]</f>
        <v>1.5240000000000009</v>
      </c>
      <c r="I197" s="1" t="s">
        <v>640</v>
      </c>
      <c r="J197" s="1" t="s">
        <v>184</v>
      </c>
      <c r="K197" s="1">
        <v>10</v>
      </c>
      <c r="L197" s="1" t="s">
        <v>494</v>
      </c>
      <c r="M197" s="1" t="s">
        <v>8</v>
      </c>
      <c r="N197" s="1" t="s">
        <v>8</v>
      </c>
      <c r="O197" s="1" t="s">
        <v>8</v>
      </c>
      <c r="P197" s="1" t="s">
        <v>8</v>
      </c>
      <c r="Q197" t="s">
        <v>757</v>
      </c>
      <c r="R197">
        <v>2367395</v>
      </c>
      <c r="S197" s="6">
        <v>0.17499999999999999</v>
      </c>
      <c r="T197" s="1">
        <f>Samples[[#This Row],[Au_final_gpt]]*Samples[[#This Row],[Width]]</f>
        <v>0.26670000000000016</v>
      </c>
      <c r="U197" s="1"/>
      <c r="V197">
        <v>2.97</v>
      </c>
      <c r="W197">
        <v>0.17499999999999999</v>
      </c>
      <c r="X197">
        <v>7.15</v>
      </c>
      <c r="Y197">
        <v>44.4</v>
      </c>
      <c r="Z197">
        <v>34.590000000000003</v>
      </c>
      <c r="AA197">
        <v>57.9</v>
      </c>
      <c r="AB197">
        <v>226</v>
      </c>
      <c r="AC197">
        <v>6.3</v>
      </c>
      <c r="AD197">
        <v>7</v>
      </c>
      <c r="AE197">
        <v>278</v>
      </c>
      <c r="AF197">
        <v>1.77</v>
      </c>
      <c r="AG197">
        <v>21.4</v>
      </c>
      <c r="AH197">
        <v>4.7</v>
      </c>
      <c r="AI197">
        <v>9.9</v>
      </c>
      <c r="AJ197">
        <v>605</v>
      </c>
      <c r="AK197">
        <v>0.56000000000000005</v>
      </c>
      <c r="AL197">
        <v>2.65</v>
      </c>
      <c r="AM197">
        <v>0.82</v>
      </c>
      <c r="AN197">
        <v>50</v>
      </c>
      <c r="AO197">
        <v>1.67</v>
      </c>
      <c r="AP197">
        <v>7.0000000000000007E-2</v>
      </c>
      <c r="AQ197">
        <v>26.3</v>
      </c>
      <c r="AR197">
        <v>18</v>
      </c>
      <c r="AS197">
        <v>0.59</v>
      </c>
      <c r="AT197">
        <v>916</v>
      </c>
      <c r="AU197">
        <v>0.254</v>
      </c>
      <c r="AV197">
        <v>7.42</v>
      </c>
      <c r="AW197">
        <v>3.0259999999999998</v>
      </c>
      <c r="AX197">
        <v>3.07</v>
      </c>
      <c r="AY197">
        <v>6.6</v>
      </c>
      <c r="AZ197">
        <v>68.7</v>
      </c>
      <c r="BA197">
        <v>1.8</v>
      </c>
      <c r="BB197">
        <v>3</v>
      </c>
      <c r="BC197">
        <v>5</v>
      </c>
      <c r="BD197">
        <v>0.55000000000000004</v>
      </c>
      <c r="BE197">
        <v>13.9</v>
      </c>
      <c r="BF197">
        <v>45.83</v>
      </c>
      <c r="BG197">
        <v>4.8</v>
      </c>
      <c r="BH197">
        <v>18.600000000000001</v>
      </c>
      <c r="BI197">
        <v>3.6</v>
      </c>
      <c r="BJ197">
        <v>0.9</v>
      </c>
      <c r="BK197">
        <v>3</v>
      </c>
      <c r="BL197">
        <v>0.4</v>
      </c>
      <c r="BM197">
        <v>2.5</v>
      </c>
      <c r="BN197">
        <v>0.5</v>
      </c>
      <c r="BO197">
        <v>1.4</v>
      </c>
      <c r="BP197">
        <v>0.2</v>
      </c>
      <c r="BQ197">
        <v>1.4</v>
      </c>
      <c r="BR197">
        <v>0.2</v>
      </c>
      <c r="BS197">
        <v>1.82</v>
      </c>
      <c r="BT197">
        <v>39.1</v>
      </c>
      <c r="BU197">
        <v>128.30000000000001</v>
      </c>
      <c r="BV197">
        <v>0.7</v>
      </c>
      <c r="BW197">
        <v>10.88</v>
      </c>
      <c r="BX197">
        <v>5.2</v>
      </c>
      <c r="BY197">
        <v>17.309999999999999</v>
      </c>
      <c r="BZ197">
        <v>0.04</v>
      </c>
      <c r="CA197" t="s">
        <v>739</v>
      </c>
      <c r="CB197">
        <v>0.6</v>
      </c>
      <c r="CC197">
        <v>0.47</v>
      </c>
      <c r="CD197">
        <v>1.02</v>
      </c>
      <c r="CE197" s="1"/>
    </row>
    <row r="198" spans="1:83" ht="15" x14ac:dyDescent="0.25">
      <c r="A198" s="1">
        <v>2367396</v>
      </c>
      <c r="B198" s="1" t="s">
        <v>173</v>
      </c>
      <c r="C198" s="1" t="s">
        <v>183</v>
      </c>
      <c r="D198" s="1">
        <v>175</v>
      </c>
      <c r="E198" s="1">
        <v>53.34</v>
      </c>
      <c r="F198" s="1">
        <v>180</v>
      </c>
      <c r="G198" s="1">
        <v>54.863999999999997</v>
      </c>
      <c r="H198" s="1">
        <f>Samples[[#This Row],[to_m]]-Samples[[#This Row],[from_m]]</f>
        <v>1.5239999999999938</v>
      </c>
      <c r="I198" s="1" t="s">
        <v>640</v>
      </c>
      <c r="J198" s="1" t="s">
        <v>184</v>
      </c>
      <c r="K198" s="1">
        <v>13</v>
      </c>
      <c r="L198" s="1" t="s">
        <v>494</v>
      </c>
      <c r="M198" s="1" t="s">
        <v>8</v>
      </c>
      <c r="N198" s="1" t="s">
        <v>8</v>
      </c>
      <c r="O198" s="1" t="s">
        <v>8</v>
      </c>
      <c r="P198" s="1" t="s">
        <v>8</v>
      </c>
      <c r="Q198" t="s">
        <v>757</v>
      </c>
      <c r="R198">
        <v>2367396</v>
      </c>
      <c r="S198" s="6">
        <v>0.188</v>
      </c>
      <c r="T198" s="1">
        <f>Samples[[#This Row],[Au_final_gpt]]*Samples[[#This Row],[Width]]</f>
        <v>0.28651199999999882</v>
      </c>
      <c r="U198" s="1"/>
      <c r="V198">
        <v>2.78</v>
      </c>
      <c r="W198">
        <v>0.188</v>
      </c>
      <c r="X198">
        <v>6.56</v>
      </c>
      <c r="Y198">
        <v>73.5</v>
      </c>
      <c r="Z198">
        <v>34.270000000000003</v>
      </c>
      <c r="AA198">
        <v>57.6</v>
      </c>
      <c r="AB198">
        <v>235</v>
      </c>
      <c r="AC198">
        <v>5.6</v>
      </c>
      <c r="AD198">
        <v>7</v>
      </c>
      <c r="AE198">
        <v>271</v>
      </c>
      <c r="AF198">
        <v>1.95</v>
      </c>
      <c r="AG198">
        <v>17.899999999999999</v>
      </c>
      <c r="AH198">
        <v>4.9000000000000004</v>
      </c>
      <c r="AI198">
        <v>9.6999999999999993</v>
      </c>
      <c r="AJ198">
        <v>555</v>
      </c>
      <c r="AK198">
        <v>0.57999999999999996</v>
      </c>
      <c r="AL198">
        <v>2.67</v>
      </c>
      <c r="AM198">
        <v>0.79</v>
      </c>
      <c r="AN198">
        <v>50</v>
      </c>
      <c r="AO198">
        <v>1.55</v>
      </c>
      <c r="AP198">
        <v>6.7000000000000004E-2</v>
      </c>
      <c r="AQ198">
        <v>21.8</v>
      </c>
      <c r="AR198">
        <v>17</v>
      </c>
      <c r="AS198">
        <v>0.62</v>
      </c>
      <c r="AT198">
        <v>699</v>
      </c>
      <c r="AU198">
        <v>0.247</v>
      </c>
      <c r="AV198">
        <v>7.18</v>
      </c>
      <c r="AW198">
        <v>2.8420000000000001</v>
      </c>
      <c r="AX198">
        <v>3.3</v>
      </c>
      <c r="AY198">
        <v>5.4</v>
      </c>
      <c r="AZ198">
        <v>68.900000000000006</v>
      </c>
      <c r="BA198">
        <v>1.8</v>
      </c>
      <c r="BB198">
        <v>3</v>
      </c>
      <c r="BC198">
        <v>5</v>
      </c>
      <c r="BD198">
        <v>0.6</v>
      </c>
      <c r="BE198">
        <v>13.3</v>
      </c>
      <c r="BF198">
        <v>39.369999999999997</v>
      </c>
      <c r="BG198">
        <v>4.2</v>
      </c>
      <c r="BH198">
        <v>16.3</v>
      </c>
      <c r="BI198">
        <v>3.3</v>
      </c>
      <c r="BJ198">
        <v>0.8</v>
      </c>
      <c r="BK198">
        <v>2.8</v>
      </c>
      <c r="BL198">
        <v>0.4</v>
      </c>
      <c r="BM198">
        <v>2.4</v>
      </c>
      <c r="BN198">
        <v>0.5</v>
      </c>
      <c r="BO198">
        <v>1.3</v>
      </c>
      <c r="BP198">
        <v>0.2</v>
      </c>
      <c r="BQ198">
        <v>1.4</v>
      </c>
      <c r="BR198">
        <v>0.2</v>
      </c>
      <c r="BS198">
        <v>1.84</v>
      </c>
      <c r="BT198">
        <v>41.5</v>
      </c>
      <c r="BU198">
        <v>141.5</v>
      </c>
      <c r="BV198">
        <v>0.7</v>
      </c>
      <c r="BW198">
        <v>10.64</v>
      </c>
      <c r="BX198">
        <v>5.4</v>
      </c>
      <c r="BY198">
        <v>16.91</v>
      </c>
      <c r="BZ198">
        <v>0.03</v>
      </c>
      <c r="CA198" t="s">
        <v>739</v>
      </c>
      <c r="CB198">
        <v>0.7</v>
      </c>
      <c r="CC198">
        <v>0.53</v>
      </c>
      <c r="CD198">
        <v>1.0900000000000001</v>
      </c>
      <c r="CE198" s="1"/>
    </row>
    <row r="199" spans="1:83" ht="15" x14ac:dyDescent="0.25">
      <c r="A199" s="1">
        <v>2367397</v>
      </c>
      <c r="B199" s="1" t="s">
        <v>173</v>
      </c>
      <c r="C199" s="1" t="s">
        <v>183</v>
      </c>
      <c r="D199" s="1">
        <v>180</v>
      </c>
      <c r="E199" s="1">
        <v>54.863999999999997</v>
      </c>
      <c r="F199" s="1">
        <v>185</v>
      </c>
      <c r="G199" s="1">
        <v>56.387999999999998</v>
      </c>
      <c r="H199" s="1">
        <f>Samples[[#This Row],[to_m]]-Samples[[#This Row],[from_m]]</f>
        <v>1.5240000000000009</v>
      </c>
      <c r="I199" s="1" t="s">
        <v>640</v>
      </c>
      <c r="J199" s="1" t="s">
        <v>184</v>
      </c>
      <c r="K199" s="1">
        <v>15</v>
      </c>
      <c r="L199" s="1" t="s">
        <v>494</v>
      </c>
      <c r="M199" s="1" t="s">
        <v>8</v>
      </c>
      <c r="N199" s="1" t="s">
        <v>8</v>
      </c>
      <c r="O199" s="1" t="s">
        <v>8</v>
      </c>
      <c r="P199" s="1" t="s">
        <v>8</v>
      </c>
      <c r="Q199" t="s">
        <v>757</v>
      </c>
      <c r="R199">
        <v>2367397</v>
      </c>
      <c r="S199" s="6">
        <v>0.14799999999999999</v>
      </c>
      <c r="T199" s="1">
        <f>Samples[[#This Row],[Au_final_gpt]]*Samples[[#This Row],[Width]]</f>
        <v>0.22555200000000011</v>
      </c>
      <c r="U199" s="1"/>
      <c r="V199">
        <v>3.39</v>
      </c>
      <c r="W199">
        <v>0.14799999999999999</v>
      </c>
      <c r="X199">
        <v>8.2899999999999991</v>
      </c>
      <c r="Y199">
        <v>93.2</v>
      </c>
      <c r="Z199">
        <v>39.36</v>
      </c>
      <c r="AA199">
        <v>59.3</v>
      </c>
      <c r="AB199">
        <v>239</v>
      </c>
      <c r="AC199">
        <v>6</v>
      </c>
      <c r="AD199">
        <v>7.9</v>
      </c>
      <c r="AE199">
        <v>268</v>
      </c>
      <c r="AF199">
        <v>2</v>
      </c>
      <c r="AG199">
        <v>15.5</v>
      </c>
      <c r="AH199">
        <v>5</v>
      </c>
      <c r="AI199">
        <v>9.6999999999999993</v>
      </c>
      <c r="AJ199">
        <v>548</v>
      </c>
      <c r="AK199">
        <v>0.65</v>
      </c>
      <c r="AL199">
        <v>2.52</v>
      </c>
      <c r="AM199">
        <v>0.79</v>
      </c>
      <c r="AN199">
        <v>46</v>
      </c>
      <c r="AO199">
        <v>1.53</v>
      </c>
      <c r="AP199">
        <v>6.5000000000000002E-2</v>
      </c>
      <c r="AQ199">
        <v>17.8</v>
      </c>
      <c r="AR199">
        <v>17</v>
      </c>
      <c r="AS199">
        <v>0.59</v>
      </c>
      <c r="AT199">
        <v>641</v>
      </c>
      <c r="AU199">
        <v>0.23799999999999999</v>
      </c>
      <c r="AV199">
        <v>7.16</v>
      </c>
      <c r="AW199">
        <v>2.827</v>
      </c>
      <c r="AX199">
        <v>3.53</v>
      </c>
      <c r="AY199">
        <v>4.3</v>
      </c>
      <c r="AZ199">
        <v>70.2</v>
      </c>
      <c r="BA199">
        <v>1.8</v>
      </c>
      <c r="BB199">
        <v>3</v>
      </c>
      <c r="BC199">
        <v>4.7</v>
      </c>
      <c r="BD199">
        <v>0.66</v>
      </c>
      <c r="BE199">
        <v>12.4</v>
      </c>
      <c r="BF199">
        <v>33.72</v>
      </c>
      <c r="BG199">
        <v>3.8</v>
      </c>
      <c r="BH199">
        <v>14.9</v>
      </c>
      <c r="BI199">
        <v>3</v>
      </c>
      <c r="BJ199">
        <v>0.8</v>
      </c>
      <c r="BK199">
        <v>2.6</v>
      </c>
      <c r="BL199">
        <v>0.3</v>
      </c>
      <c r="BM199">
        <v>2.2000000000000002</v>
      </c>
      <c r="BN199">
        <v>0.4</v>
      </c>
      <c r="BO199">
        <v>1.3</v>
      </c>
      <c r="BP199">
        <v>0.2</v>
      </c>
      <c r="BQ199">
        <v>1.3</v>
      </c>
      <c r="BR199">
        <v>0.2</v>
      </c>
      <c r="BS199">
        <v>1.82</v>
      </c>
      <c r="BT199">
        <v>41.6</v>
      </c>
      <c r="BU199">
        <v>152.30000000000001</v>
      </c>
      <c r="BV199">
        <v>0.7</v>
      </c>
      <c r="BW199">
        <v>10.37</v>
      </c>
      <c r="BX199">
        <v>4.9000000000000004</v>
      </c>
      <c r="BY199">
        <v>17.010000000000002</v>
      </c>
      <c r="BZ199">
        <v>0.03</v>
      </c>
      <c r="CA199" t="s">
        <v>739</v>
      </c>
      <c r="CB199">
        <v>0.5</v>
      </c>
      <c r="CC199">
        <v>0.53</v>
      </c>
      <c r="CD199">
        <v>1.1399999999999999</v>
      </c>
      <c r="CE199" s="1"/>
    </row>
    <row r="200" spans="1:83" ht="15" x14ac:dyDescent="0.25">
      <c r="A200" s="1">
        <v>2367398</v>
      </c>
      <c r="B200" s="1" t="s">
        <v>173</v>
      </c>
      <c r="C200" s="1" t="s">
        <v>183</v>
      </c>
      <c r="D200" s="1">
        <v>185</v>
      </c>
      <c r="E200" s="1">
        <v>56.387999999999998</v>
      </c>
      <c r="F200" s="1">
        <v>190</v>
      </c>
      <c r="G200" s="1">
        <v>57.911999999999999</v>
      </c>
      <c r="H200" s="1">
        <f>Samples[[#This Row],[to_m]]-Samples[[#This Row],[from_m]]</f>
        <v>1.5240000000000009</v>
      </c>
      <c r="I200" s="1" t="s">
        <v>640</v>
      </c>
      <c r="J200" s="1" t="s">
        <v>185</v>
      </c>
      <c r="K200" s="1">
        <v>18</v>
      </c>
      <c r="L200" s="1" t="s">
        <v>494</v>
      </c>
      <c r="M200" s="1" t="s">
        <v>8</v>
      </c>
      <c r="N200" s="1" t="s">
        <v>8</v>
      </c>
      <c r="O200" s="1" t="s">
        <v>8</v>
      </c>
      <c r="P200" s="1" t="s">
        <v>8</v>
      </c>
      <c r="Q200" t="s">
        <v>757</v>
      </c>
      <c r="R200">
        <v>2367398</v>
      </c>
      <c r="S200" s="6">
        <v>0.191</v>
      </c>
      <c r="T200" s="1">
        <f>Samples[[#This Row],[Au_final_gpt]]*Samples[[#This Row],[Width]]</f>
        <v>0.29108400000000018</v>
      </c>
      <c r="U200" s="1"/>
      <c r="V200">
        <v>2.68</v>
      </c>
      <c r="W200">
        <v>0.191</v>
      </c>
      <c r="X200">
        <v>16.39</v>
      </c>
      <c r="Y200">
        <v>72.3</v>
      </c>
      <c r="Z200">
        <v>45.31</v>
      </c>
      <c r="AA200">
        <v>57.1</v>
      </c>
      <c r="AB200">
        <v>258</v>
      </c>
      <c r="AC200">
        <v>5.5</v>
      </c>
      <c r="AD200">
        <v>6.1</v>
      </c>
      <c r="AE200">
        <v>229</v>
      </c>
      <c r="AF200">
        <v>2.2599999999999998</v>
      </c>
      <c r="AG200">
        <v>34.1</v>
      </c>
      <c r="AH200">
        <v>6.3</v>
      </c>
      <c r="AI200">
        <v>9.9</v>
      </c>
      <c r="AJ200">
        <v>465</v>
      </c>
      <c r="AK200">
        <v>0.42</v>
      </c>
      <c r="AL200">
        <v>3.44</v>
      </c>
      <c r="AM200">
        <v>1.1299999999999999</v>
      </c>
      <c r="AN200">
        <v>41</v>
      </c>
      <c r="AO200">
        <v>1.1100000000000001</v>
      </c>
      <c r="AP200">
        <v>0.06</v>
      </c>
      <c r="AQ200">
        <v>22.9</v>
      </c>
      <c r="AR200">
        <v>15</v>
      </c>
      <c r="AS200">
        <v>0.57999999999999996</v>
      </c>
      <c r="AT200">
        <v>1080</v>
      </c>
      <c r="AU200">
        <v>0.19600000000000001</v>
      </c>
      <c r="AV200">
        <v>7.42</v>
      </c>
      <c r="AW200">
        <v>2.617</v>
      </c>
      <c r="AX200">
        <v>3.35</v>
      </c>
      <c r="AY200">
        <v>5.7</v>
      </c>
      <c r="AZ200">
        <v>75.8</v>
      </c>
      <c r="BA200">
        <v>1.7</v>
      </c>
      <c r="BB200">
        <v>3</v>
      </c>
      <c r="BC200">
        <v>4.5</v>
      </c>
      <c r="BD200">
        <v>0.47</v>
      </c>
      <c r="BE200">
        <v>11.3</v>
      </c>
      <c r="BF200">
        <v>38.020000000000003</v>
      </c>
      <c r="BG200">
        <v>4</v>
      </c>
      <c r="BH200">
        <v>14.8</v>
      </c>
      <c r="BI200">
        <v>2.8</v>
      </c>
      <c r="BJ200">
        <v>0.6</v>
      </c>
      <c r="BK200">
        <v>2.2999999999999998</v>
      </c>
      <c r="BL200">
        <v>0.3</v>
      </c>
      <c r="BM200">
        <v>2</v>
      </c>
      <c r="BN200">
        <v>0.4</v>
      </c>
      <c r="BO200">
        <v>1.1000000000000001</v>
      </c>
      <c r="BP200">
        <v>0.2</v>
      </c>
      <c r="BQ200">
        <v>1.2</v>
      </c>
      <c r="BR200">
        <v>0.2</v>
      </c>
      <c r="BS200">
        <v>1.93</v>
      </c>
      <c r="BT200">
        <v>37.299999999999997</v>
      </c>
      <c r="BU200">
        <v>138.9</v>
      </c>
      <c r="BV200">
        <v>0.6</v>
      </c>
      <c r="BW200">
        <v>7.81</v>
      </c>
      <c r="BX200">
        <v>5.7</v>
      </c>
      <c r="BY200">
        <v>17.2</v>
      </c>
      <c r="BZ200">
        <v>0.03</v>
      </c>
      <c r="CA200" t="s">
        <v>739</v>
      </c>
      <c r="CB200">
        <v>0.5</v>
      </c>
      <c r="CC200">
        <v>0.56000000000000005</v>
      </c>
      <c r="CD200">
        <v>1.1000000000000001</v>
      </c>
      <c r="CE200" s="1"/>
    </row>
    <row r="201" spans="1:83" ht="15" x14ac:dyDescent="0.25">
      <c r="A201" s="1">
        <v>2367399</v>
      </c>
      <c r="B201" s="1" t="s">
        <v>173</v>
      </c>
      <c r="C201" s="1" t="s">
        <v>183</v>
      </c>
      <c r="D201" s="1">
        <v>190</v>
      </c>
      <c r="E201" s="1">
        <v>57.911999999999999</v>
      </c>
      <c r="F201" s="1">
        <v>195</v>
      </c>
      <c r="G201" s="1">
        <v>59.436</v>
      </c>
      <c r="H201" s="1">
        <f>Samples[[#This Row],[to_m]]-Samples[[#This Row],[from_m]]</f>
        <v>1.5240000000000009</v>
      </c>
      <c r="I201" s="1" t="s">
        <v>640</v>
      </c>
      <c r="J201" s="1" t="s">
        <v>185</v>
      </c>
      <c r="K201" s="1">
        <v>8</v>
      </c>
      <c r="L201" s="1" t="s">
        <v>494</v>
      </c>
      <c r="M201" s="1" t="s">
        <v>8</v>
      </c>
      <c r="N201" s="1" t="s">
        <v>8</v>
      </c>
      <c r="O201" s="1" t="s">
        <v>8</v>
      </c>
      <c r="P201" s="1" t="s">
        <v>8</v>
      </c>
      <c r="Q201" t="s">
        <v>757</v>
      </c>
      <c r="R201">
        <v>2367399</v>
      </c>
      <c r="S201" s="6">
        <v>0.21299999999999999</v>
      </c>
      <c r="T201" s="1">
        <f>Samples[[#This Row],[Au_final_gpt]]*Samples[[#This Row],[Width]]</f>
        <v>0.32461200000000018</v>
      </c>
      <c r="U201" s="1"/>
      <c r="V201">
        <v>2.2999999999999998</v>
      </c>
      <c r="W201">
        <v>0.21299999999999999</v>
      </c>
      <c r="X201">
        <v>16.809999999999999</v>
      </c>
      <c r="Y201">
        <v>82.9</v>
      </c>
      <c r="Z201">
        <v>44.77</v>
      </c>
      <c r="AA201">
        <v>68</v>
      </c>
      <c r="AB201">
        <v>279</v>
      </c>
      <c r="AC201">
        <v>6.8</v>
      </c>
      <c r="AD201">
        <v>7</v>
      </c>
      <c r="AE201">
        <v>243</v>
      </c>
      <c r="AF201">
        <v>2.64</v>
      </c>
      <c r="AG201">
        <v>38.1</v>
      </c>
      <c r="AH201">
        <v>6.8</v>
      </c>
      <c r="AI201">
        <v>10.199999999999999</v>
      </c>
      <c r="AJ201">
        <v>491</v>
      </c>
      <c r="AK201">
        <v>0.5</v>
      </c>
      <c r="AL201">
        <v>3.99</v>
      </c>
      <c r="AM201">
        <v>1.32</v>
      </c>
      <c r="AN201">
        <v>46</v>
      </c>
      <c r="AO201">
        <v>1.24</v>
      </c>
      <c r="AP201">
        <v>6.8000000000000005E-2</v>
      </c>
      <c r="AQ201">
        <v>31.6</v>
      </c>
      <c r="AR201">
        <v>18</v>
      </c>
      <c r="AS201">
        <v>0.64</v>
      </c>
      <c r="AT201">
        <v>1398</v>
      </c>
      <c r="AU201">
        <v>0.21</v>
      </c>
      <c r="AV201">
        <v>7.79</v>
      </c>
      <c r="AW201">
        <v>2.532</v>
      </c>
      <c r="AX201">
        <v>3.2</v>
      </c>
      <c r="AY201">
        <v>5.5</v>
      </c>
      <c r="AZ201">
        <v>72.099999999999994</v>
      </c>
      <c r="BA201">
        <v>1.9</v>
      </c>
      <c r="BB201">
        <v>3</v>
      </c>
      <c r="BC201">
        <v>4.7</v>
      </c>
      <c r="BD201">
        <v>0.46</v>
      </c>
      <c r="BE201">
        <v>12</v>
      </c>
      <c r="BF201">
        <v>48.97</v>
      </c>
      <c r="BG201">
        <v>4.8</v>
      </c>
      <c r="BH201">
        <v>17.100000000000001</v>
      </c>
      <c r="BI201">
        <v>3</v>
      </c>
      <c r="BJ201">
        <v>0.7</v>
      </c>
      <c r="BK201">
        <v>2.5</v>
      </c>
      <c r="BL201">
        <v>0.3</v>
      </c>
      <c r="BM201">
        <v>2.1</v>
      </c>
      <c r="BN201">
        <v>0.4</v>
      </c>
      <c r="BO201">
        <v>1.2</v>
      </c>
      <c r="BP201">
        <v>0.2</v>
      </c>
      <c r="BQ201">
        <v>1.2</v>
      </c>
      <c r="BR201">
        <v>0.2</v>
      </c>
      <c r="BS201">
        <v>1.88</v>
      </c>
      <c r="BT201">
        <v>37</v>
      </c>
      <c r="BU201">
        <v>135</v>
      </c>
      <c r="BV201">
        <v>0.6</v>
      </c>
      <c r="BW201">
        <v>7.96</v>
      </c>
      <c r="BX201">
        <v>6.5</v>
      </c>
      <c r="BY201">
        <v>17.98</v>
      </c>
      <c r="BZ201">
        <v>0.04</v>
      </c>
      <c r="CA201" t="s">
        <v>739</v>
      </c>
      <c r="CB201">
        <v>0.6</v>
      </c>
      <c r="CC201">
        <v>0.69</v>
      </c>
      <c r="CD201">
        <v>1.1100000000000001</v>
      </c>
      <c r="CE201" s="1"/>
    </row>
    <row r="202" spans="1:83" ht="15" x14ac:dyDescent="0.25">
      <c r="A202" s="1">
        <v>2367400</v>
      </c>
      <c r="B202" s="1" t="s">
        <v>173</v>
      </c>
      <c r="C202" s="1" t="s">
        <v>183</v>
      </c>
      <c r="D202" s="1"/>
      <c r="E202" s="1"/>
      <c r="F202" s="1"/>
      <c r="G202" s="1"/>
      <c r="H202" s="1">
        <f>Samples[[#This Row],[to_m]]-Samples[[#This Row],[from_m]]</f>
        <v>0</v>
      </c>
      <c r="I202" s="1" t="s">
        <v>640</v>
      </c>
      <c r="J202" s="1" t="s">
        <v>185</v>
      </c>
      <c r="K202" s="1"/>
      <c r="L202" s="1" t="s">
        <v>8</v>
      </c>
      <c r="M202" s="1" t="s">
        <v>8</v>
      </c>
      <c r="N202" s="1" t="s">
        <v>8</v>
      </c>
      <c r="O202" s="1" t="s">
        <v>479</v>
      </c>
      <c r="P202" s="1" t="s">
        <v>8</v>
      </c>
      <c r="Q202" t="s">
        <v>757</v>
      </c>
      <c r="R202">
        <v>2367400</v>
      </c>
      <c r="S202" s="3">
        <v>0.55500000000000005</v>
      </c>
      <c r="T202" s="1">
        <f>Samples[[#This Row],[Au_final_gpt]]*Samples[[#This Row],[Width]]</f>
        <v>0</v>
      </c>
      <c r="U202" s="1"/>
      <c r="V202">
        <v>0.09</v>
      </c>
      <c r="W202">
        <v>0.55500000000000005</v>
      </c>
      <c r="X202">
        <v>2.21</v>
      </c>
      <c r="Y202">
        <v>43.3</v>
      </c>
      <c r="Z202">
        <v>9.4600000000000009</v>
      </c>
      <c r="AA202">
        <v>45.9</v>
      </c>
      <c r="AB202">
        <v>298</v>
      </c>
      <c r="AC202">
        <v>10.3</v>
      </c>
      <c r="AD202">
        <v>5.7</v>
      </c>
      <c r="AE202">
        <v>647</v>
      </c>
      <c r="AF202">
        <v>2.23</v>
      </c>
      <c r="AG202">
        <v>4.0999999999999996</v>
      </c>
      <c r="AH202">
        <v>1.1000000000000001</v>
      </c>
      <c r="AI202">
        <v>2.8</v>
      </c>
      <c r="AJ202">
        <v>185</v>
      </c>
      <c r="AK202">
        <v>0.06</v>
      </c>
      <c r="AL202">
        <v>0.69</v>
      </c>
      <c r="AM202">
        <v>1.33</v>
      </c>
      <c r="AN202">
        <v>37</v>
      </c>
      <c r="AO202">
        <v>1.68</v>
      </c>
      <c r="AP202">
        <v>4.2999999999999997E-2</v>
      </c>
      <c r="AQ202">
        <v>10.6</v>
      </c>
      <c r="AR202">
        <v>13</v>
      </c>
      <c r="AS202">
        <v>0.49</v>
      </c>
      <c r="AT202">
        <v>850</v>
      </c>
      <c r="AU202">
        <v>0.20300000000000001</v>
      </c>
      <c r="AV202">
        <v>6.53</v>
      </c>
      <c r="AW202">
        <v>3.2040000000000002</v>
      </c>
      <c r="AX202">
        <v>1.69</v>
      </c>
      <c r="AY202">
        <v>18.2</v>
      </c>
      <c r="AZ202">
        <v>55</v>
      </c>
      <c r="BA202">
        <v>1</v>
      </c>
      <c r="BB202">
        <v>1</v>
      </c>
      <c r="BC202">
        <v>6.3</v>
      </c>
      <c r="BD202" t="s">
        <v>751</v>
      </c>
      <c r="BE202">
        <v>15.7</v>
      </c>
      <c r="BF202">
        <v>22.17</v>
      </c>
      <c r="BG202">
        <v>2.5</v>
      </c>
      <c r="BH202">
        <v>10.3</v>
      </c>
      <c r="BI202">
        <v>2.2999999999999998</v>
      </c>
      <c r="BJ202">
        <v>0.6</v>
      </c>
      <c r="BK202">
        <v>2.4</v>
      </c>
      <c r="BL202">
        <v>0.4</v>
      </c>
      <c r="BM202">
        <v>2.7</v>
      </c>
      <c r="BN202">
        <v>0.6</v>
      </c>
      <c r="BO202">
        <v>1.8</v>
      </c>
      <c r="BP202">
        <v>0.3</v>
      </c>
      <c r="BQ202">
        <v>2</v>
      </c>
      <c r="BR202">
        <v>0.3</v>
      </c>
      <c r="BS202">
        <v>1.75</v>
      </c>
      <c r="BT202">
        <v>3.2</v>
      </c>
      <c r="BU202">
        <v>33.9</v>
      </c>
      <c r="BV202">
        <v>0.4</v>
      </c>
      <c r="BW202">
        <v>5.47</v>
      </c>
      <c r="BX202">
        <v>0.5</v>
      </c>
      <c r="BY202">
        <v>13.42</v>
      </c>
      <c r="BZ202">
        <v>0.03</v>
      </c>
      <c r="CA202" t="s">
        <v>739</v>
      </c>
      <c r="CB202" t="s">
        <v>750</v>
      </c>
      <c r="CC202">
        <v>0.28999999999999998</v>
      </c>
      <c r="CD202">
        <v>0.18</v>
      </c>
      <c r="CE202" s="1"/>
    </row>
    <row r="203" spans="1:83" ht="15" x14ac:dyDescent="0.25">
      <c r="A203" s="1">
        <v>2367401</v>
      </c>
      <c r="B203" s="1" t="s">
        <v>173</v>
      </c>
      <c r="C203" s="1" t="s">
        <v>183</v>
      </c>
      <c r="D203" s="1">
        <v>195</v>
      </c>
      <c r="E203" s="1">
        <v>59.436</v>
      </c>
      <c r="F203" s="1">
        <v>200</v>
      </c>
      <c r="G203" s="1">
        <v>60.96</v>
      </c>
      <c r="H203" s="1">
        <f>Samples[[#This Row],[to_m]]-Samples[[#This Row],[from_m]]</f>
        <v>1.5240000000000009</v>
      </c>
      <c r="I203" s="1" t="s">
        <v>640</v>
      </c>
      <c r="J203" s="1" t="s">
        <v>185</v>
      </c>
      <c r="K203" s="1">
        <v>8</v>
      </c>
      <c r="L203" s="1" t="s">
        <v>494</v>
      </c>
      <c r="M203" s="1" t="s">
        <v>8</v>
      </c>
      <c r="N203" s="1" t="s">
        <v>8</v>
      </c>
      <c r="O203" s="1" t="s">
        <v>8</v>
      </c>
      <c r="P203" s="1" t="s">
        <v>8</v>
      </c>
      <c r="Q203" t="s">
        <v>757</v>
      </c>
      <c r="R203">
        <v>2367401</v>
      </c>
      <c r="S203" s="6">
        <v>0.20899999999999999</v>
      </c>
      <c r="T203" s="1">
        <f>Samples[[#This Row],[Au_final_gpt]]*Samples[[#This Row],[Width]]</f>
        <v>0.31851600000000019</v>
      </c>
      <c r="U203" s="1"/>
      <c r="V203">
        <v>2.2400000000000002</v>
      </c>
      <c r="W203">
        <v>0.20899999999999999</v>
      </c>
      <c r="X203">
        <v>13.1</v>
      </c>
      <c r="Y203">
        <v>78.599999999999994</v>
      </c>
      <c r="Z203">
        <v>41.22</v>
      </c>
      <c r="AA203">
        <v>60.2</v>
      </c>
      <c r="AB203">
        <v>243</v>
      </c>
      <c r="AC203">
        <v>6.5</v>
      </c>
      <c r="AD203">
        <v>6.3</v>
      </c>
      <c r="AE203">
        <v>297</v>
      </c>
      <c r="AF203">
        <v>2.88</v>
      </c>
      <c r="AG203">
        <v>25.8</v>
      </c>
      <c r="AH203">
        <v>6.2</v>
      </c>
      <c r="AI203">
        <v>11.5</v>
      </c>
      <c r="AJ203">
        <v>661</v>
      </c>
      <c r="AK203">
        <v>0.54</v>
      </c>
      <c r="AL203">
        <v>3.15</v>
      </c>
      <c r="AM203">
        <v>1.06</v>
      </c>
      <c r="AN203">
        <v>61</v>
      </c>
      <c r="AO203">
        <v>1.78</v>
      </c>
      <c r="AP203">
        <v>8.1000000000000003E-2</v>
      </c>
      <c r="AQ203">
        <v>37</v>
      </c>
      <c r="AR203">
        <v>21</v>
      </c>
      <c r="AS203">
        <v>0.81</v>
      </c>
      <c r="AT203">
        <v>1930</v>
      </c>
      <c r="AU203">
        <v>0.26800000000000002</v>
      </c>
      <c r="AV203">
        <v>8.4</v>
      </c>
      <c r="AW203">
        <v>3.0609999999999999</v>
      </c>
      <c r="AX203">
        <v>3.62</v>
      </c>
      <c r="AY203">
        <v>4.9000000000000004</v>
      </c>
      <c r="AZ203">
        <v>78.8</v>
      </c>
      <c r="BA203">
        <v>2.4</v>
      </c>
      <c r="BB203">
        <v>3</v>
      </c>
      <c r="BC203">
        <v>5.6</v>
      </c>
      <c r="BD203">
        <v>0.38</v>
      </c>
      <c r="BE203">
        <v>13.8</v>
      </c>
      <c r="BF203">
        <v>56.83</v>
      </c>
      <c r="BG203">
        <v>5.6</v>
      </c>
      <c r="BH203">
        <v>19.899999999999999</v>
      </c>
      <c r="BI203">
        <v>3.5</v>
      </c>
      <c r="BJ203">
        <v>0.8</v>
      </c>
      <c r="BK203">
        <v>2.9</v>
      </c>
      <c r="BL203">
        <v>0.4</v>
      </c>
      <c r="BM203">
        <v>2.4</v>
      </c>
      <c r="BN203">
        <v>0.5</v>
      </c>
      <c r="BO203">
        <v>1.4</v>
      </c>
      <c r="BP203">
        <v>0.2</v>
      </c>
      <c r="BQ203">
        <v>1.4</v>
      </c>
      <c r="BR203">
        <v>0.2</v>
      </c>
      <c r="BS203">
        <v>2.11</v>
      </c>
      <c r="BT203">
        <v>46.4</v>
      </c>
      <c r="BU203">
        <v>151.9</v>
      </c>
      <c r="BV203">
        <v>0.7</v>
      </c>
      <c r="BW203">
        <v>11.32</v>
      </c>
      <c r="BX203">
        <v>7.2</v>
      </c>
      <c r="BY203">
        <v>21.24</v>
      </c>
      <c r="BZ203">
        <v>0.05</v>
      </c>
      <c r="CA203" t="s">
        <v>739</v>
      </c>
      <c r="CB203">
        <v>0.5</v>
      </c>
      <c r="CC203">
        <v>0.51</v>
      </c>
      <c r="CD203">
        <v>1.33</v>
      </c>
      <c r="CE203" s="1"/>
    </row>
    <row r="204" spans="1:83" ht="15" x14ac:dyDescent="0.25">
      <c r="A204" s="1">
        <v>2367402</v>
      </c>
      <c r="B204" s="1" t="s">
        <v>173</v>
      </c>
      <c r="C204" s="1" t="s">
        <v>183</v>
      </c>
      <c r="D204" s="1">
        <v>200</v>
      </c>
      <c r="E204" s="1">
        <v>60.96</v>
      </c>
      <c r="F204" s="1">
        <v>205</v>
      </c>
      <c r="G204" s="1">
        <v>62.484000000000002</v>
      </c>
      <c r="H204" s="1">
        <f>Samples[[#This Row],[to_m]]-Samples[[#This Row],[from_m]]</f>
        <v>1.5240000000000009</v>
      </c>
      <c r="I204" s="1" t="s">
        <v>640</v>
      </c>
      <c r="J204" s="1" t="s">
        <v>185</v>
      </c>
      <c r="K204" s="1">
        <v>8</v>
      </c>
      <c r="L204" s="1" t="s">
        <v>494</v>
      </c>
      <c r="M204" s="1" t="s">
        <v>8</v>
      </c>
      <c r="N204" s="1" t="s">
        <v>8</v>
      </c>
      <c r="O204" s="1" t="s">
        <v>8</v>
      </c>
      <c r="P204" s="1" t="s">
        <v>8</v>
      </c>
      <c r="Q204" t="s">
        <v>757</v>
      </c>
      <c r="R204">
        <v>2367402</v>
      </c>
      <c r="S204">
        <v>0.215</v>
      </c>
      <c r="T204" s="1">
        <f>Samples[[#This Row],[Au_final_gpt]]*Samples[[#This Row],[Width]]</f>
        <v>0.32766000000000017</v>
      </c>
      <c r="U204" s="1"/>
      <c r="V204">
        <v>2.62</v>
      </c>
      <c r="W204">
        <v>0.215</v>
      </c>
      <c r="X204">
        <v>10.01</v>
      </c>
      <c r="Y204">
        <v>116.4</v>
      </c>
      <c r="Z204">
        <v>43.46</v>
      </c>
      <c r="AA204">
        <v>59.8</v>
      </c>
      <c r="AB204">
        <v>323</v>
      </c>
      <c r="AC204">
        <v>6.7</v>
      </c>
      <c r="AD204">
        <v>7.1</v>
      </c>
      <c r="AE204">
        <v>287</v>
      </c>
      <c r="AF204">
        <v>2.5099999999999998</v>
      </c>
      <c r="AG204">
        <v>20.5</v>
      </c>
      <c r="AH204">
        <v>5.5</v>
      </c>
      <c r="AI204">
        <v>10.9</v>
      </c>
      <c r="AJ204">
        <v>688</v>
      </c>
      <c r="AK204">
        <v>0.61</v>
      </c>
      <c r="AL204">
        <v>2.95</v>
      </c>
      <c r="AM204">
        <v>1.03</v>
      </c>
      <c r="AN204">
        <v>54</v>
      </c>
      <c r="AO204">
        <v>1.75</v>
      </c>
      <c r="AP204">
        <v>8.6999999999999994E-2</v>
      </c>
      <c r="AQ204">
        <v>37.1</v>
      </c>
      <c r="AR204">
        <v>19</v>
      </c>
      <c r="AS204">
        <v>0.75</v>
      </c>
      <c r="AT204">
        <v>1415</v>
      </c>
      <c r="AU204">
        <v>0.26300000000000001</v>
      </c>
      <c r="AV204">
        <v>7.55</v>
      </c>
      <c r="AW204">
        <v>2.794</v>
      </c>
      <c r="AX204">
        <v>3.27</v>
      </c>
      <c r="AY204">
        <v>4.5999999999999996</v>
      </c>
      <c r="AZ204">
        <v>73.400000000000006</v>
      </c>
      <c r="BA204">
        <v>2.6</v>
      </c>
      <c r="BB204">
        <v>3</v>
      </c>
      <c r="BC204">
        <v>5</v>
      </c>
      <c r="BD204">
        <v>0.44</v>
      </c>
      <c r="BE204">
        <v>12.6</v>
      </c>
      <c r="BF204">
        <v>59.09</v>
      </c>
      <c r="BG204">
        <v>5.7</v>
      </c>
      <c r="BH204">
        <v>20.399999999999999</v>
      </c>
      <c r="BI204">
        <v>3.6</v>
      </c>
      <c r="BJ204">
        <v>0.9</v>
      </c>
      <c r="BK204">
        <v>3</v>
      </c>
      <c r="BL204">
        <v>0.4</v>
      </c>
      <c r="BM204">
        <v>2.2999999999999998</v>
      </c>
      <c r="BN204">
        <v>0.4</v>
      </c>
      <c r="BO204">
        <v>1.2</v>
      </c>
      <c r="BP204">
        <v>0.2</v>
      </c>
      <c r="BQ204">
        <v>1.3</v>
      </c>
      <c r="BR204">
        <v>0.2</v>
      </c>
      <c r="BS204">
        <v>1.96</v>
      </c>
      <c r="BT204">
        <v>40.200000000000003</v>
      </c>
      <c r="BU204">
        <v>130.4</v>
      </c>
      <c r="BV204">
        <v>0.7</v>
      </c>
      <c r="BW204">
        <v>10.95</v>
      </c>
      <c r="BX204">
        <v>5.4</v>
      </c>
      <c r="BY204">
        <v>18.68</v>
      </c>
      <c r="BZ204">
        <v>0.06</v>
      </c>
      <c r="CA204" t="s">
        <v>739</v>
      </c>
      <c r="CB204">
        <v>0.4</v>
      </c>
      <c r="CC204">
        <v>0.53</v>
      </c>
      <c r="CD204">
        <v>1.2</v>
      </c>
      <c r="CE204" s="1"/>
    </row>
    <row r="205" spans="1:83" ht="15" x14ac:dyDescent="0.25">
      <c r="A205" s="1">
        <v>2367403</v>
      </c>
      <c r="B205" s="1" t="s">
        <v>173</v>
      </c>
      <c r="C205" s="1" t="s">
        <v>183</v>
      </c>
      <c r="D205" s="1">
        <v>205</v>
      </c>
      <c r="E205" s="1">
        <v>62.484000000000002</v>
      </c>
      <c r="F205" s="1">
        <v>210</v>
      </c>
      <c r="G205" s="1">
        <v>64.007999999999996</v>
      </c>
      <c r="H205" s="1">
        <f>Samples[[#This Row],[to_m]]-Samples[[#This Row],[from_m]]</f>
        <v>1.5239999999999938</v>
      </c>
      <c r="I205" s="1" t="s">
        <v>640</v>
      </c>
      <c r="J205" s="1" t="s">
        <v>185</v>
      </c>
      <c r="K205" s="1">
        <v>8</v>
      </c>
      <c r="L205" s="1" t="s">
        <v>494</v>
      </c>
      <c r="M205" s="1" t="s">
        <v>8</v>
      </c>
      <c r="N205" s="1" t="s">
        <v>8</v>
      </c>
      <c r="O205" s="1" t="s">
        <v>8</v>
      </c>
      <c r="P205" s="1" t="s">
        <v>8</v>
      </c>
      <c r="Q205" t="s">
        <v>757</v>
      </c>
      <c r="R205">
        <v>2367403</v>
      </c>
      <c r="S205" s="4">
        <v>0.33300000000000002</v>
      </c>
      <c r="T205" s="1">
        <f>Samples[[#This Row],[Au_final_gpt]]*Samples[[#This Row],[Width]]</f>
        <v>0.50749199999999794</v>
      </c>
      <c r="U205" s="1"/>
      <c r="V205">
        <v>2.0499999999999998</v>
      </c>
      <c r="W205">
        <v>0.33300000000000002</v>
      </c>
      <c r="X205">
        <v>7.78</v>
      </c>
      <c r="Y205">
        <v>122.6</v>
      </c>
      <c r="Z205">
        <v>45.1</v>
      </c>
      <c r="AA205">
        <v>62.7</v>
      </c>
      <c r="AB205">
        <v>379</v>
      </c>
      <c r="AC205">
        <v>7.2</v>
      </c>
      <c r="AD205">
        <v>7.7</v>
      </c>
      <c r="AE205">
        <v>285</v>
      </c>
      <c r="AF205">
        <v>2.46</v>
      </c>
      <c r="AG205">
        <v>22.9</v>
      </c>
      <c r="AH205">
        <v>5.8</v>
      </c>
      <c r="AI205">
        <v>11.1</v>
      </c>
      <c r="AJ205">
        <v>749</v>
      </c>
      <c r="AK205">
        <v>0.69</v>
      </c>
      <c r="AL205">
        <v>3.34</v>
      </c>
      <c r="AM205">
        <v>1.0900000000000001</v>
      </c>
      <c r="AN205">
        <v>51</v>
      </c>
      <c r="AO205">
        <v>1.77</v>
      </c>
      <c r="AP205">
        <v>0.106</v>
      </c>
      <c r="AQ205">
        <v>36</v>
      </c>
      <c r="AR205">
        <v>15</v>
      </c>
      <c r="AS205">
        <v>0.68</v>
      </c>
      <c r="AT205">
        <v>1370</v>
      </c>
      <c r="AU205">
        <v>0.26700000000000002</v>
      </c>
      <c r="AV205">
        <v>7.32</v>
      </c>
      <c r="AW205">
        <v>2.524</v>
      </c>
      <c r="AX205">
        <v>3.38</v>
      </c>
      <c r="AY205">
        <v>4.8</v>
      </c>
      <c r="AZ205">
        <v>73</v>
      </c>
      <c r="BA205">
        <v>3</v>
      </c>
      <c r="BB205">
        <v>3</v>
      </c>
      <c r="BC205">
        <v>4.5999999999999996</v>
      </c>
      <c r="BD205">
        <v>0.4</v>
      </c>
      <c r="BE205">
        <v>13.2</v>
      </c>
      <c r="BF205">
        <v>60.61</v>
      </c>
      <c r="BG205">
        <v>6.2</v>
      </c>
      <c r="BH205">
        <v>22.5</v>
      </c>
      <c r="BI205">
        <v>4.0999999999999996</v>
      </c>
      <c r="BJ205">
        <v>1</v>
      </c>
      <c r="BK205">
        <v>3.3</v>
      </c>
      <c r="BL205">
        <v>0.4</v>
      </c>
      <c r="BM205">
        <v>2.5</v>
      </c>
      <c r="BN205">
        <v>0.4</v>
      </c>
      <c r="BO205">
        <v>1.3</v>
      </c>
      <c r="BP205">
        <v>0.2</v>
      </c>
      <c r="BQ205">
        <v>1.3</v>
      </c>
      <c r="BR205">
        <v>0.2</v>
      </c>
      <c r="BS205">
        <v>1.94</v>
      </c>
      <c r="BT205">
        <v>40</v>
      </c>
      <c r="BU205">
        <v>127</v>
      </c>
      <c r="BV205">
        <v>0.7</v>
      </c>
      <c r="BW205">
        <v>12.23</v>
      </c>
      <c r="BX205">
        <v>6</v>
      </c>
      <c r="BY205">
        <v>17.850000000000001</v>
      </c>
      <c r="BZ205">
        <v>0.08</v>
      </c>
      <c r="CA205" t="s">
        <v>739</v>
      </c>
      <c r="CB205">
        <v>0.4</v>
      </c>
      <c r="CC205">
        <v>0.63</v>
      </c>
      <c r="CD205">
        <v>1.21</v>
      </c>
      <c r="CE205" s="1"/>
    </row>
    <row r="206" spans="1:83" ht="15" x14ac:dyDescent="0.25">
      <c r="A206" s="1">
        <v>2367404</v>
      </c>
      <c r="B206" s="1" t="s">
        <v>173</v>
      </c>
      <c r="C206" s="1" t="s">
        <v>183</v>
      </c>
      <c r="D206" s="1">
        <v>210</v>
      </c>
      <c r="E206" s="1">
        <v>64.007999999999996</v>
      </c>
      <c r="F206" s="1">
        <v>215</v>
      </c>
      <c r="G206" s="1">
        <v>65.531999999999996</v>
      </c>
      <c r="H206" s="1">
        <f>Samples[[#This Row],[to_m]]-Samples[[#This Row],[from_m]]</f>
        <v>1.5240000000000009</v>
      </c>
      <c r="I206" s="1" t="s">
        <v>640</v>
      </c>
      <c r="J206" s="1" t="s">
        <v>185</v>
      </c>
      <c r="K206" s="1">
        <v>5</v>
      </c>
      <c r="L206" s="1" t="s">
        <v>494</v>
      </c>
      <c r="M206" s="1" t="s">
        <v>8</v>
      </c>
      <c r="N206" s="1" t="s">
        <v>8</v>
      </c>
      <c r="O206" s="1" t="s">
        <v>8</v>
      </c>
      <c r="P206" s="1" t="s">
        <v>8</v>
      </c>
      <c r="Q206" t="s">
        <v>757</v>
      </c>
      <c r="R206">
        <v>2367404</v>
      </c>
      <c r="S206" s="4">
        <v>0.32800000000000001</v>
      </c>
      <c r="T206" s="1">
        <f>Samples[[#This Row],[Au_final_gpt]]*Samples[[#This Row],[Width]]</f>
        <v>0.49987200000000032</v>
      </c>
      <c r="U206" s="1"/>
      <c r="V206">
        <v>1.5</v>
      </c>
      <c r="W206">
        <v>0.32800000000000001</v>
      </c>
      <c r="X206">
        <v>6.34</v>
      </c>
      <c r="Y206">
        <v>98.2</v>
      </c>
      <c r="Z206">
        <v>43.94</v>
      </c>
      <c r="AA206">
        <v>60.4</v>
      </c>
      <c r="AB206">
        <v>315</v>
      </c>
      <c r="AC206">
        <v>7.6</v>
      </c>
      <c r="AD206">
        <v>8.1</v>
      </c>
      <c r="AE206">
        <v>291</v>
      </c>
      <c r="AF206">
        <v>2.4700000000000002</v>
      </c>
      <c r="AG206">
        <v>20.5</v>
      </c>
      <c r="AH206">
        <v>5.7</v>
      </c>
      <c r="AI206">
        <v>11.7</v>
      </c>
      <c r="AJ206">
        <v>741</v>
      </c>
      <c r="AK206">
        <v>0.67</v>
      </c>
      <c r="AL206">
        <v>3.17</v>
      </c>
      <c r="AM206">
        <v>1.05</v>
      </c>
      <c r="AN206">
        <v>50</v>
      </c>
      <c r="AO206">
        <v>1.85</v>
      </c>
      <c r="AP206">
        <v>0.111</v>
      </c>
      <c r="AQ206">
        <v>37.700000000000003</v>
      </c>
      <c r="AR206">
        <v>18</v>
      </c>
      <c r="AS206">
        <v>0.63</v>
      </c>
      <c r="AT206">
        <v>1792</v>
      </c>
      <c r="AU206">
        <v>0.27100000000000002</v>
      </c>
      <c r="AV206">
        <v>7.24</v>
      </c>
      <c r="AW206">
        <v>2.5449999999999999</v>
      </c>
      <c r="AX206">
        <v>3.35</v>
      </c>
      <c r="AY206">
        <v>4.7</v>
      </c>
      <c r="AZ206">
        <v>68.8</v>
      </c>
      <c r="BA206">
        <v>3.1</v>
      </c>
      <c r="BB206">
        <v>3</v>
      </c>
      <c r="BC206">
        <v>4.5</v>
      </c>
      <c r="BD206">
        <v>0.4</v>
      </c>
      <c r="BE206">
        <v>13.7</v>
      </c>
      <c r="BF206">
        <v>64.48</v>
      </c>
      <c r="BG206">
        <v>6.6</v>
      </c>
      <c r="BH206">
        <v>24.5</v>
      </c>
      <c r="BI206">
        <v>4.5</v>
      </c>
      <c r="BJ206">
        <v>1.1000000000000001</v>
      </c>
      <c r="BK206">
        <v>3.6</v>
      </c>
      <c r="BL206">
        <v>0.4</v>
      </c>
      <c r="BM206">
        <v>2.6</v>
      </c>
      <c r="BN206">
        <v>0.5</v>
      </c>
      <c r="BO206">
        <v>1.3</v>
      </c>
      <c r="BP206">
        <v>0.2</v>
      </c>
      <c r="BQ206">
        <v>1.3</v>
      </c>
      <c r="BR206">
        <v>0.2</v>
      </c>
      <c r="BS206">
        <v>1.92</v>
      </c>
      <c r="BT206">
        <v>38.700000000000003</v>
      </c>
      <c r="BU206">
        <v>125.4</v>
      </c>
      <c r="BV206">
        <v>0.7</v>
      </c>
      <c r="BW206">
        <v>12.3</v>
      </c>
      <c r="BX206">
        <v>5.5</v>
      </c>
      <c r="BY206">
        <v>17.399999999999999</v>
      </c>
      <c r="BZ206">
        <v>0.09</v>
      </c>
      <c r="CA206" t="s">
        <v>739</v>
      </c>
      <c r="CB206">
        <v>0.5</v>
      </c>
      <c r="CC206">
        <v>0.55000000000000004</v>
      </c>
      <c r="CD206">
        <v>1.2</v>
      </c>
      <c r="CE206" s="1"/>
    </row>
    <row r="207" spans="1:83" ht="15" x14ac:dyDescent="0.25">
      <c r="A207" s="1">
        <v>2367405</v>
      </c>
      <c r="B207" s="1" t="s">
        <v>173</v>
      </c>
      <c r="C207" s="1" t="s">
        <v>183</v>
      </c>
      <c r="D207" s="1">
        <v>215</v>
      </c>
      <c r="E207" s="1">
        <v>65.531999999999996</v>
      </c>
      <c r="F207" s="1">
        <v>220</v>
      </c>
      <c r="G207" s="1">
        <v>67.055999999999997</v>
      </c>
      <c r="H207" s="1">
        <f>Samples[[#This Row],[to_m]]-Samples[[#This Row],[from_m]]</f>
        <v>1.5240000000000009</v>
      </c>
      <c r="I207" s="1" t="s">
        <v>640</v>
      </c>
      <c r="J207" s="1" t="s">
        <v>185</v>
      </c>
      <c r="K207" s="1">
        <v>8</v>
      </c>
      <c r="L207" s="1" t="s">
        <v>494</v>
      </c>
      <c r="M207" s="1" t="s">
        <v>8</v>
      </c>
      <c r="N207" s="1" t="s">
        <v>8</v>
      </c>
      <c r="O207" s="1" t="s">
        <v>8</v>
      </c>
      <c r="P207" s="1" t="s">
        <v>8</v>
      </c>
      <c r="Q207" t="s">
        <v>757</v>
      </c>
      <c r="R207">
        <v>2367405</v>
      </c>
      <c r="S207" s="6">
        <v>0.27800000000000002</v>
      </c>
      <c r="T207" s="1">
        <f>Samples[[#This Row],[Au_final_gpt]]*Samples[[#This Row],[Width]]</f>
        <v>0.42367200000000027</v>
      </c>
      <c r="U207" s="1"/>
      <c r="V207">
        <v>2.4300000000000002</v>
      </c>
      <c r="W207">
        <v>0.27800000000000002</v>
      </c>
      <c r="X207">
        <v>7.56</v>
      </c>
      <c r="Y207">
        <v>77.2</v>
      </c>
      <c r="Z207">
        <v>47.54</v>
      </c>
      <c r="AA207">
        <v>62.9</v>
      </c>
      <c r="AB207">
        <v>309</v>
      </c>
      <c r="AC207">
        <v>7</v>
      </c>
      <c r="AD207">
        <v>7.9</v>
      </c>
      <c r="AE207">
        <v>302</v>
      </c>
      <c r="AF207">
        <v>2.37</v>
      </c>
      <c r="AG207">
        <v>26</v>
      </c>
      <c r="AH207">
        <v>5.5</v>
      </c>
      <c r="AI207">
        <v>10.9</v>
      </c>
      <c r="AJ207">
        <v>734</v>
      </c>
      <c r="AK207">
        <v>0.71</v>
      </c>
      <c r="AL207">
        <v>3.37</v>
      </c>
      <c r="AM207">
        <v>1.02</v>
      </c>
      <c r="AN207">
        <v>50</v>
      </c>
      <c r="AO207">
        <v>1.91</v>
      </c>
      <c r="AP207">
        <v>0.108</v>
      </c>
      <c r="AQ207">
        <v>32.700000000000003</v>
      </c>
      <c r="AR207">
        <v>15</v>
      </c>
      <c r="AS207">
        <v>0.57999999999999996</v>
      </c>
      <c r="AT207">
        <v>1354</v>
      </c>
      <c r="AU207">
        <v>0.26300000000000001</v>
      </c>
      <c r="AV207">
        <v>7.3</v>
      </c>
      <c r="AW207">
        <v>2.5790000000000002</v>
      </c>
      <c r="AX207">
        <v>3.4</v>
      </c>
      <c r="AY207">
        <v>5.4</v>
      </c>
      <c r="AZ207">
        <v>68.5</v>
      </c>
      <c r="BA207">
        <v>3.1</v>
      </c>
      <c r="BB207">
        <v>3</v>
      </c>
      <c r="BC207">
        <v>4.2</v>
      </c>
      <c r="BD207">
        <v>0.4</v>
      </c>
      <c r="BE207">
        <v>13.2</v>
      </c>
      <c r="BF207">
        <v>58.02</v>
      </c>
      <c r="BG207">
        <v>6.5</v>
      </c>
      <c r="BH207">
        <v>23.2</v>
      </c>
      <c r="BI207">
        <v>4.3</v>
      </c>
      <c r="BJ207">
        <v>1.1000000000000001</v>
      </c>
      <c r="BK207">
        <v>3.4</v>
      </c>
      <c r="BL207">
        <v>0.4</v>
      </c>
      <c r="BM207">
        <v>2.6</v>
      </c>
      <c r="BN207">
        <v>0.5</v>
      </c>
      <c r="BO207">
        <v>1.3</v>
      </c>
      <c r="BP207">
        <v>0.2</v>
      </c>
      <c r="BQ207">
        <v>1.2</v>
      </c>
      <c r="BR207">
        <v>0.2</v>
      </c>
      <c r="BS207">
        <v>1.88</v>
      </c>
      <c r="BT207">
        <v>38.299999999999997</v>
      </c>
      <c r="BU207">
        <v>121.7</v>
      </c>
      <c r="BV207">
        <v>0.7</v>
      </c>
      <c r="BW207">
        <v>12.34</v>
      </c>
      <c r="BX207">
        <v>5.0999999999999996</v>
      </c>
      <c r="BY207">
        <v>17.52</v>
      </c>
      <c r="BZ207">
        <v>0.08</v>
      </c>
      <c r="CA207" t="s">
        <v>739</v>
      </c>
      <c r="CB207">
        <v>0.4</v>
      </c>
      <c r="CC207">
        <v>0.52</v>
      </c>
      <c r="CD207">
        <v>1.18</v>
      </c>
      <c r="CE207" s="1"/>
    </row>
    <row r="208" spans="1:83" ht="15" x14ac:dyDescent="0.25">
      <c r="A208" s="1">
        <v>2367406</v>
      </c>
      <c r="B208" s="1" t="s">
        <v>173</v>
      </c>
      <c r="C208" s="1" t="s">
        <v>183</v>
      </c>
      <c r="D208" s="1">
        <v>220</v>
      </c>
      <c r="E208" s="1">
        <v>67.055999999999997</v>
      </c>
      <c r="F208" s="1">
        <v>225</v>
      </c>
      <c r="G208" s="1">
        <v>68.58</v>
      </c>
      <c r="H208" s="1">
        <f>Samples[[#This Row],[to_m]]-Samples[[#This Row],[from_m]]</f>
        <v>1.5240000000000009</v>
      </c>
      <c r="I208" s="1" t="s">
        <v>640</v>
      </c>
      <c r="J208" s="1" t="s">
        <v>185</v>
      </c>
      <c r="K208" s="1">
        <v>7</v>
      </c>
      <c r="L208" s="1" t="s">
        <v>494</v>
      </c>
      <c r="M208" s="1" t="s">
        <v>8</v>
      </c>
      <c r="N208" s="1" t="s">
        <v>8</v>
      </c>
      <c r="O208" s="1" t="s">
        <v>8</v>
      </c>
      <c r="P208" s="1" t="s">
        <v>8</v>
      </c>
      <c r="Q208" t="s">
        <v>757</v>
      </c>
      <c r="R208">
        <v>2367406</v>
      </c>
      <c r="S208" s="6">
        <v>0.26400000000000001</v>
      </c>
      <c r="T208" s="1">
        <f>Samples[[#This Row],[Au_final_gpt]]*Samples[[#This Row],[Width]]</f>
        <v>0.40233600000000025</v>
      </c>
      <c r="U208" s="1"/>
      <c r="V208">
        <v>2.74</v>
      </c>
      <c r="W208">
        <v>0.26400000000000001</v>
      </c>
      <c r="X208">
        <v>6.89</v>
      </c>
      <c r="Y208">
        <v>64.400000000000006</v>
      </c>
      <c r="Z208">
        <v>50.1</v>
      </c>
      <c r="AA208">
        <v>65.5</v>
      </c>
      <c r="AB208">
        <v>326</v>
      </c>
      <c r="AC208">
        <v>6.6</v>
      </c>
      <c r="AD208">
        <v>7.2</v>
      </c>
      <c r="AE208">
        <v>311</v>
      </c>
      <c r="AF208">
        <v>2.2799999999999998</v>
      </c>
      <c r="AG208">
        <v>25.6</v>
      </c>
      <c r="AH208">
        <v>5.6</v>
      </c>
      <c r="AI208">
        <v>11.3</v>
      </c>
      <c r="AJ208">
        <v>752</v>
      </c>
      <c r="AK208">
        <v>0.74</v>
      </c>
      <c r="AL208">
        <v>3.4</v>
      </c>
      <c r="AM208">
        <v>1.02</v>
      </c>
      <c r="AN208">
        <v>48</v>
      </c>
      <c r="AO208">
        <v>1.95</v>
      </c>
      <c r="AP208">
        <v>0.107</v>
      </c>
      <c r="AQ208">
        <v>32.6</v>
      </c>
      <c r="AR208">
        <v>15</v>
      </c>
      <c r="AS208">
        <v>0.56000000000000005</v>
      </c>
      <c r="AT208">
        <v>1660</v>
      </c>
      <c r="AU208">
        <v>0.26100000000000001</v>
      </c>
      <c r="AV208">
        <v>7.55</v>
      </c>
      <c r="AW208">
        <v>2.649</v>
      </c>
      <c r="AX208">
        <v>3.58</v>
      </c>
      <c r="AY208">
        <v>5</v>
      </c>
      <c r="AZ208">
        <v>66.599999999999994</v>
      </c>
      <c r="BA208">
        <v>3.3</v>
      </c>
      <c r="BB208">
        <v>3</v>
      </c>
      <c r="BC208">
        <v>4</v>
      </c>
      <c r="BD208">
        <v>0.4</v>
      </c>
      <c r="BE208">
        <v>13.5</v>
      </c>
      <c r="BF208">
        <v>59.98</v>
      </c>
      <c r="BG208">
        <v>6.3</v>
      </c>
      <c r="BH208">
        <v>24.1</v>
      </c>
      <c r="BI208">
        <v>4.5</v>
      </c>
      <c r="BJ208">
        <v>1.1000000000000001</v>
      </c>
      <c r="BK208">
        <v>3.6</v>
      </c>
      <c r="BL208">
        <v>0.4</v>
      </c>
      <c r="BM208">
        <v>2.6</v>
      </c>
      <c r="BN208">
        <v>0.4</v>
      </c>
      <c r="BO208">
        <v>1.3</v>
      </c>
      <c r="BP208">
        <v>0.2</v>
      </c>
      <c r="BQ208">
        <v>1.2</v>
      </c>
      <c r="BR208">
        <v>0.2</v>
      </c>
      <c r="BS208">
        <v>1.85</v>
      </c>
      <c r="BT208">
        <v>39.299999999999997</v>
      </c>
      <c r="BU208">
        <v>124.9</v>
      </c>
      <c r="BV208">
        <v>0.7</v>
      </c>
      <c r="BW208">
        <v>12.71</v>
      </c>
      <c r="BX208">
        <v>4.5999999999999996</v>
      </c>
      <c r="BY208">
        <v>18</v>
      </c>
      <c r="BZ208">
        <v>0.08</v>
      </c>
      <c r="CA208" t="s">
        <v>739</v>
      </c>
      <c r="CB208">
        <v>0.4</v>
      </c>
      <c r="CC208">
        <v>0.52</v>
      </c>
      <c r="CD208">
        <v>1.21</v>
      </c>
      <c r="CE208" s="1"/>
    </row>
    <row r="209" spans="1:83" ht="15" x14ac:dyDescent="0.25">
      <c r="A209" s="1">
        <v>2367407</v>
      </c>
      <c r="B209" s="1" t="s">
        <v>173</v>
      </c>
      <c r="C209" s="1" t="s">
        <v>183</v>
      </c>
      <c r="D209" s="1">
        <v>225</v>
      </c>
      <c r="E209" s="1">
        <v>68.58</v>
      </c>
      <c r="F209" s="1">
        <v>230</v>
      </c>
      <c r="G209" s="1">
        <v>70.103999999999999</v>
      </c>
      <c r="H209" s="1">
        <f>Samples[[#This Row],[to_m]]-Samples[[#This Row],[from_m]]</f>
        <v>1.5240000000000009</v>
      </c>
      <c r="I209" s="1" t="s">
        <v>640</v>
      </c>
      <c r="J209" s="1" t="s">
        <v>185</v>
      </c>
      <c r="K209" s="1">
        <v>5</v>
      </c>
      <c r="L209" s="1" t="s">
        <v>494</v>
      </c>
      <c r="M209" s="1" t="s">
        <v>8</v>
      </c>
      <c r="N209" s="1" t="s">
        <v>8</v>
      </c>
      <c r="O209" s="1" t="s">
        <v>8</v>
      </c>
      <c r="P209" s="1" t="s">
        <v>645</v>
      </c>
      <c r="Q209" t="s">
        <v>757</v>
      </c>
      <c r="R209">
        <v>2367407</v>
      </c>
      <c r="S209" s="6">
        <v>0.26300000000000001</v>
      </c>
      <c r="T209" s="1">
        <f>Samples[[#This Row],[Au_final_gpt]]*Samples[[#This Row],[Width]]</f>
        <v>0.40081200000000028</v>
      </c>
      <c r="U209" s="1"/>
      <c r="V209">
        <v>2.38</v>
      </c>
      <c r="W209">
        <v>0.26300000000000001</v>
      </c>
      <c r="X209">
        <v>7.35</v>
      </c>
      <c r="Y209">
        <v>56.2</v>
      </c>
      <c r="Z209">
        <v>47.53</v>
      </c>
      <c r="AA209">
        <v>61</v>
      </c>
      <c r="AB209">
        <v>293</v>
      </c>
      <c r="AC209">
        <v>6.6</v>
      </c>
      <c r="AD209">
        <v>8.1</v>
      </c>
      <c r="AE209">
        <v>290</v>
      </c>
      <c r="AF209">
        <v>2.2999999999999998</v>
      </c>
      <c r="AG209">
        <v>26.3</v>
      </c>
      <c r="AH209">
        <v>5.4</v>
      </c>
      <c r="AI209">
        <v>10.4</v>
      </c>
      <c r="AJ209">
        <v>734</v>
      </c>
      <c r="AK209">
        <v>0.65</v>
      </c>
      <c r="AL209">
        <v>3.25</v>
      </c>
      <c r="AM209">
        <v>0.98</v>
      </c>
      <c r="AN209">
        <v>45</v>
      </c>
      <c r="AO209">
        <v>1.84</v>
      </c>
      <c r="AP209">
        <v>0.105</v>
      </c>
      <c r="AQ209">
        <v>31</v>
      </c>
      <c r="AR209">
        <v>15</v>
      </c>
      <c r="AS209">
        <v>0.53</v>
      </c>
      <c r="AT209">
        <v>1174</v>
      </c>
      <c r="AU209">
        <v>0.25</v>
      </c>
      <c r="AV209">
        <v>7.2</v>
      </c>
      <c r="AW209">
        <v>2.5830000000000002</v>
      </c>
      <c r="AX209">
        <v>3.37</v>
      </c>
      <c r="AY209">
        <v>5</v>
      </c>
      <c r="AZ209">
        <v>62.8</v>
      </c>
      <c r="BA209">
        <v>3.2</v>
      </c>
      <c r="BB209">
        <v>3</v>
      </c>
      <c r="BC209">
        <v>3.6</v>
      </c>
      <c r="BD209">
        <v>0.43</v>
      </c>
      <c r="BE209">
        <v>12.8</v>
      </c>
      <c r="BF209">
        <v>56.77</v>
      </c>
      <c r="BG209">
        <v>6</v>
      </c>
      <c r="BH209">
        <v>22.8</v>
      </c>
      <c r="BI209">
        <v>4.3</v>
      </c>
      <c r="BJ209">
        <v>1.1000000000000001</v>
      </c>
      <c r="BK209">
        <v>3.4</v>
      </c>
      <c r="BL209">
        <v>0.4</v>
      </c>
      <c r="BM209">
        <v>2.4</v>
      </c>
      <c r="BN209">
        <v>0.4</v>
      </c>
      <c r="BO209">
        <v>1.2</v>
      </c>
      <c r="BP209">
        <v>0.2</v>
      </c>
      <c r="BQ209">
        <v>1.1000000000000001</v>
      </c>
      <c r="BR209">
        <v>0.2</v>
      </c>
      <c r="BS209">
        <v>1.75</v>
      </c>
      <c r="BT209">
        <v>36.299999999999997</v>
      </c>
      <c r="BU209">
        <v>115.4</v>
      </c>
      <c r="BV209">
        <v>0.7</v>
      </c>
      <c r="BW209">
        <v>12.15</v>
      </c>
      <c r="BX209">
        <v>4.4000000000000004</v>
      </c>
      <c r="BY209">
        <v>16.84</v>
      </c>
      <c r="BZ209">
        <v>7.0000000000000007E-2</v>
      </c>
      <c r="CA209" t="s">
        <v>739</v>
      </c>
      <c r="CB209">
        <v>0.4</v>
      </c>
      <c r="CC209">
        <v>0.48</v>
      </c>
      <c r="CD209">
        <v>1.1399999999999999</v>
      </c>
      <c r="CE209" s="1"/>
    </row>
    <row r="211" spans="1:83" x14ac:dyDescent="0.2">
      <c r="T211" s="2">
        <f>SUM(T161:T209)</f>
        <v>13.045439999999997</v>
      </c>
    </row>
    <row r="212" spans="1:83" x14ac:dyDescent="0.2">
      <c r="T212" s="2">
        <f>T211/70.104</f>
        <v>0.18608695652173909</v>
      </c>
    </row>
  </sheetData>
  <phoneticPr fontId="3" type="noConversion"/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5CB8-77C4-43BF-97B2-E90662B47D29}">
  <dimension ref="A1:BI214"/>
  <sheetViews>
    <sheetView zoomScale="97" zoomScaleNormal="100" workbookViewId="0">
      <pane xSplit="7" topLeftCell="Q1" activePane="topRight" state="frozen"/>
      <selection pane="topRight" activeCell="A36" sqref="A36:XFD36"/>
    </sheetView>
  </sheetViews>
  <sheetFormatPr defaultColWidth="9.140625" defaultRowHeight="12.75" x14ac:dyDescent="0.2"/>
  <cols>
    <col min="1" max="1" width="12.28515625" style="1" bestFit="1" customWidth="1"/>
    <col min="2" max="2" width="13.28515625" style="1" bestFit="1" customWidth="1"/>
    <col min="3" max="3" width="15.140625" style="1" bestFit="1" customWidth="1"/>
    <col min="4" max="4" width="10.28515625" style="1" bestFit="1" customWidth="1"/>
    <col min="5" max="5" width="9.28515625" style="1" bestFit="1" customWidth="1"/>
    <col min="6" max="6" width="8.28515625" style="1" bestFit="1" customWidth="1"/>
    <col min="7" max="7" width="7.28515625" style="1" bestFit="1" customWidth="1"/>
    <col min="8" max="8" width="16.28515625" style="1" bestFit="1" customWidth="1"/>
    <col min="9" max="9" width="14.28515625" style="1" bestFit="1" customWidth="1"/>
    <col min="10" max="10" width="18.28515625" style="1" bestFit="1" customWidth="1"/>
    <col min="11" max="11" width="19.42578125" style="1" bestFit="1" customWidth="1"/>
    <col min="12" max="12" width="18.28515625" style="1" bestFit="1" customWidth="1"/>
    <col min="13" max="13" width="17.28515625" style="1" bestFit="1" customWidth="1"/>
    <col min="14" max="14" width="20.42578125" style="1" bestFit="1" customWidth="1"/>
    <col min="15" max="15" width="38.7109375" style="1" bestFit="1" customWidth="1"/>
    <col min="16" max="16" width="18.28515625" style="1" bestFit="1" customWidth="1"/>
    <col min="17" max="17" width="24.5703125" style="1" bestFit="1" customWidth="1"/>
    <col min="18" max="18" width="11" style="1" bestFit="1" customWidth="1"/>
    <col min="19" max="19" width="9" style="1" bestFit="1" customWidth="1"/>
    <col min="20" max="20" width="14.28515625" style="1" bestFit="1" customWidth="1"/>
    <col min="21" max="21" width="12" style="1" bestFit="1" customWidth="1"/>
    <col min="22" max="22" width="13.140625" style="1" bestFit="1" customWidth="1"/>
    <col min="23" max="23" width="8.28515625" style="1" bestFit="1" customWidth="1"/>
    <col min="24" max="24" width="13.28515625" style="1" bestFit="1" customWidth="1"/>
    <col min="25" max="35" width="9.28515625" style="1" bestFit="1" customWidth="1"/>
    <col min="36" max="36" width="8.28515625" style="1" bestFit="1" customWidth="1"/>
    <col min="37" max="43" width="9.28515625" style="1" bestFit="1" customWidth="1"/>
    <col min="44" max="44" width="8.28515625" style="1" bestFit="1" customWidth="1"/>
    <col min="45" max="45" width="9.28515625" style="1" bestFit="1" customWidth="1"/>
    <col min="46" max="46" width="8.28515625" style="1" bestFit="1" customWidth="1"/>
    <col min="47" max="53" width="9.28515625" style="1" bestFit="1" customWidth="1"/>
    <col min="54" max="54" width="8.28515625" style="1" bestFit="1" customWidth="1"/>
    <col min="55" max="57" width="9.28515625" style="1" bestFit="1" customWidth="1"/>
    <col min="58" max="60" width="8.28515625" style="1" bestFit="1" customWidth="1"/>
    <col min="61" max="61" width="53.140625" style="1" bestFit="1" customWidth="1"/>
    <col min="62" max="16384" width="9.140625" style="1"/>
  </cols>
  <sheetData>
    <row r="1" spans="1:61" x14ac:dyDescent="0.2">
      <c r="A1" s="1" t="s">
        <v>21</v>
      </c>
      <c r="B1" s="1" t="s">
        <v>22</v>
      </c>
      <c r="C1" s="1" t="s">
        <v>0</v>
      </c>
      <c r="D1" s="1" t="s">
        <v>1</v>
      </c>
      <c r="E1" s="1" t="s">
        <v>23</v>
      </c>
      <c r="F1" s="1" t="s">
        <v>2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  <c r="M1" s="1" t="s">
        <v>30</v>
      </c>
      <c r="N1" s="1" t="s">
        <v>31</v>
      </c>
      <c r="O1" s="1" t="s">
        <v>32</v>
      </c>
      <c r="P1" s="1" t="s">
        <v>33</v>
      </c>
      <c r="Q1" s="1" t="s">
        <v>34</v>
      </c>
      <c r="R1" s="1" t="s">
        <v>35</v>
      </c>
      <c r="S1" s="1" t="s">
        <v>36</v>
      </c>
      <c r="T1" s="1" t="s">
        <v>37</v>
      </c>
      <c r="U1" s="1" t="s">
        <v>38</v>
      </c>
      <c r="V1" s="1" t="s">
        <v>39</v>
      </c>
      <c r="W1" s="1" t="s">
        <v>40</v>
      </c>
      <c r="X1" s="1" t="s">
        <v>41</v>
      </c>
      <c r="Y1" s="1" t="s">
        <v>42</v>
      </c>
      <c r="Z1" s="1" t="s">
        <v>43</v>
      </c>
      <c r="AA1" s="1" t="s">
        <v>44</v>
      </c>
      <c r="AB1" s="1" t="s">
        <v>45</v>
      </c>
      <c r="AC1" s="1" t="s">
        <v>46</v>
      </c>
      <c r="AD1" s="1" t="s">
        <v>47</v>
      </c>
      <c r="AE1" s="1" t="s">
        <v>48</v>
      </c>
      <c r="AF1" s="1" t="s">
        <v>49</v>
      </c>
      <c r="AG1" s="1" t="s">
        <v>50</v>
      </c>
      <c r="AH1" s="1" t="s">
        <v>51</v>
      </c>
      <c r="AI1" s="1" t="s">
        <v>52</v>
      </c>
      <c r="AJ1" s="1" t="s">
        <v>53</v>
      </c>
      <c r="AK1" s="1" t="s">
        <v>54</v>
      </c>
      <c r="AL1" s="1" t="s">
        <v>55</v>
      </c>
      <c r="AM1" s="1" t="s">
        <v>56</v>
      </c>
      <c r="AN1" s="1" t="s">
        <v>57</v>
      </c>
      <c r="AO1" s="1" t="s">
        <v>58</v>
      </c>
      <c r="AP1" s="1" t="s">
        <v>59</v>
      </c>
      <c r="AQ1" s="1" t="s">
        <v>60</v>
      </c>
      <c r="AR1" s="1" t="s">
        <v>61</v>
      </c>
      <c r="AS1" s="1" t="s">
        <v>62</v>
      </c>
      <c r="AT1" s="1" t="s">
        <v>63</v>
      </c>
      <c r="AU1" s="1" t="s">
        <v>64</v>
      </c>
      <c r="AV1" s="1" t="s">
        <v>65</v>
      </c>
      <c r="AW1" s="1" t="s">
        <v>66</v>
      </c>
      <c r="AX1" s="1" t="s">
        <v>67</v>
      </c>
      <c r="AY1" s="1" t="s">
        <v>68</v>
      </c>
      <c r="AZ1" s="1" t="s">
        <v>69</v>
      </c>
      <c r="BA1" s="1" t="s">
        <v>70</v>
      </c>
      <c r="BB1" s="1" t="s">
        <v>71</v>
      </c>
      <c r="BC1" s="1" t="s">
        <v>72</v>
      </c>
      <c r="BD1" s="1" t="s">
        <v>73</v>
      </c>
      <c r="BE1" s="1" t="s">
        <v>74</v>
      </c>
      <c r="BF1" s="1" t="s">
        <v>75</v>
      </c>
      <c r="BG1" s="1" t="s">
        <v>76</v>
      </c>
      <c r="BH1" s="1" t="s">
        <v>77</v>
      </c>
      <c r="BI1" s="1" t="s">
        <v>78</v>
      </c>
    </row>
    <row r="2" spans="1:61" x14ac:dyDescent="0.2">
      <c r="A2" s="1" t="s">
        <v>475</v>
      </c>
      <c r="B2" s="1" t="s">
        <v>173</v>
      </c>
      <c r="C2" s="1" t="s">
        <v>476</v>
      </c>
      <c r="H2" s="1" t="s">
        <v>477</v>
      </c>
      <c r="I2" s="1" t="s">
        <v>478</v>
      </c>
      <c r="K2" s="1" t="s">
        <v>8</v>
      </c>
      <c r="L2" s="1" t="s">
        <v>8</v>
      </c>
      <c r="M2" s="1" t="s">
        <v>8</v>
      </c>
      <c r="N2" s="1" t="s">
        <v>479</v>
      </c>
      <c r="O2" s="1" t="s">
        <v>8</v>
      </c>
      <c r="P2" s="1" t="s">
        <v>8</v>
      </c>
    </row>
    <row r="3" spans="1:61" x14ac:dyDescent="0.2">
      <c r="A3" s="1" t="s">
        <v>480</v>
      </c>
      <c r="B3" s="1" t="s">
        <v>173</v>
      </c>
      <c r="C3" s="1" t="s">
        <v>476</v>
      </c>
      <c r="H3" s="1" t="s">
        <v>477</v>
      </c>
      <c r="I3" s="1" t="s">
        <v>481</v>
      </c>
      <c r="K3" s="1" t="s">
        <v>8</v>
      </c>
      <c r="L3" s="1" t="s">
        <v>8</v>
      </c>
      <c r="M3" s="1" t="s">
        <v>482</v>
      </c>
      <c r="N3" s="1" t="s">
        <v>8</v>
      </c>
      <c r="O3" s="1" t="s">
        <v>8</v>
      </c>
      <c r="P3" s="1" t="s">
        <v>8</v>
      </c>
    </row>
    <row r="4" spans="1:61" x14ac:dyDescent="0.2">
      <c r="A4" s="1" t="s">
        <v>189</v>
      </c>
      <c r="B4" s="1" t="s">
        <v>173</v>
      </c>
      <c r="C4" s="1" t="s">
        <v>476</v>
      </c>
      <c r="D4" s="1">
        <v>0</v>
      </c>
      <c r="E4" s="1">
        <v>0</v>
      </c>
      <c r="F4" s="1">
        <v>5</v>
      </c>
      <c r="G4" s="1">
        <v>1.524</v>
      </c>
      <c r="H4" s="1" t="s">
        <v>477</v>
      </c>
      <c r="I4" s="1" t="s">
        <v>478</v>
      </c>
      <c r="J4" s="1">
        <v>10</v>
      </c>
      <c r="K4" s="1" t="s">
        <v>483</v>
      </c>
      <c r="L4" s="1" t="s">
        <v>8</v>
      </c>
      <c r="M4" s="1" t="s">
        <v>8</v>
      </c>
      <c r="N4" s="1" t="s">
        <v>8</v>
      </c>
      <c r="O4" s="1" t="s">
        <v>8</v>
      </c>
      <c r="P4" s="1" t="s">
        <v>8</v>
      </c>
      <c r="Q4" s="1" t="s">
        <v>8</v>
      </c>
      <c r="R4" s="1" t="s">
        <v>175</v>
      </c>
      <c r="S4" s="1" t="s">
        <v>190</v>
      </c>
      <c r="T4" s="1" t="s">
        <v>81</v>
      </c>
      <c r="W4" s="1" t="s">
        <v>8</v>
      </c>
      <c r="X4" s="1" t="s">
        <v>8</v>
      </c>
      <c r="Y4" s="1">
        <v>0</v>
      </c>
      <c r="Z4" s="1">
        <v>0</v>
      </c>
      <c r="AA4" s="1">
        <v>27</v>
      </c>
      <c r="AB4" s="1">
        <v>0</v>
      </c>
      <c r="AC4" s="1">
        <v>44</v>
      </c>
      <c r="AD4" s="1">
        <v>0</v>
      </c>
      <c r="AE4" s="1">
        <v>6</v>
      </c>
      <c r="AF4" s="1">
        <v>19</v>
      </c>
      <c r="AG4" s="1">
        <v>39</v>
      </c>
      <c r="AH4" s="1">
        <v>2</v>
      </c>
      <c r="AI4" s="1">
        <v>78</v>
      </c>
      <c r="AJ4" s="1">
        <v>1064</v>
      </c>
      <c r="AK4" s="1">
        <v>8335</v>
      </c>
      <c r="AL4" s="1">
        <v>108</v>
      </c>
      <c r="AM4" s="1">
        <v>49</v>
      </c>
      <c r="AN4" s="1">
        <v>39547</v>
      </c>
      <c r="AO4" s="1">
        <v>12760</v>
      </c>
      <c r="AP4" s="1">
        <v>42</v>
      </c>
      <c r="AQ4" s="1">
        <v>2778</v>
      </c>
      <c r="AR4" s="1">
        <v>0</v>
      </c>
      <c r="AS4" s="1">
        <v>15185</v>
      </c>
      <c r="AT4" s="1">
        <v>8043</v>
      </c>
      <c r="AU4" s="1">
        <v>48483</v>
      </c>
      <c r="AV4" s="1">
        <v>0</v>
      </c>
      <c r="AW4" s="1">
        <v>147</v>
      </c>
      <c r="AX4" s="1">
        <v>0</v>
      </c>
      <c r="AY4" s="1">
        <v>861147</v>
      </c>
      <c r="AZ4" s="1">
        <v>227</v>
      </c>
      <c r="BA4" s="1">
        <v>7</v>
      </c>
      <c r="BB4" s="1">
        <v>0</v>
      </c>
      <c r="BC4" s="1">
        <v>98</v>
      </c>
      <c r="BD4" s="1">
        <v>0</v>
      </c>
      <c r="BE4" s="1">
        <v>506</v>
      </c>
      <c r="BF4" s="1">
        <v>0</v>
      </c>
      <c r="BG4" s="1">
        <v>0</v>
      </c>
      <c r="BH4" s="1">
        <v>15</v>
      </c>
      <c r="BI4" s="1" t="s">
        <v>187</v>
      </c>
    </row>
    <row r="5" spans="1:61" x14ac:dyDescent="0.2">
      <c r="A5" s="1" t="s">
        <v>191</v>
      </c>
      <c r="B5" s="1" t="s">
        <v>173</v>
      </c>
      <c r="C5" s="1" t="s">
        <v>476</v>
      </c>
      <c r="D5" s="1">
        <v>5</v>
      </c>
      <c r="E5" s="1">
        <v>1.524</v>
      </c>
      <c r="F5" s="1">
        <v>10</v>
      </c>
      <c r="G5" s="1">
        <v>3.048</v>
      </c>
      <c r="H5" s="1" t="s">
        <v>477</v>
      </c>
      <c r="I5" s="1" t="s">
        <v>478</v>
      </c>
      <c r="J5" s="1">
        <v>24</v>
      </c>
      <c r="K5" s="1" t="s">
        <v>484</v>
      </c>
      <c r="L5" s="1" t="s">
        <v>8</v>
      </c>
      <c r="M5" s="1" t="s">
        <v>8</v>
      </c>
      <c r="N5" s="1" t="s">
        <v>8</v>
      </c>
      <c r="O5" s="1" t="s">
        <v>8</v>
      </c>
      <c r="P5" s="1" t="s">
        <v>8</v>
      </c>
      <c r="Q5" s="1" t="s">
        <v>8</v>
      </c>
      <c r="R5" s="1" t="s">
        <v>175</v>
      </c>
      <c r="S5" s="1" t="s">
        <v>192</v>
      </c>
      <c r="T5" s="1" t="s">
        <v>105</v>
      </c>
      <c r="W5" s="1" t="s">
        <v>8</v>
      </c>
      <c r="X5" s="1" t="s">
        <v>8</v>
      </c>
      <c r="Y5" s="1">
        <v>0</v>
      </c>
      <c r="Z5" s="1">
        <v>0</v>
      </c>
      <c r="AA5" s="1">
        <v>27</v>
      </c>
      <c r="AB5" s="1">
        <v>0</v>
      </c>
      <c r="AC5" s="1">
        <v>35</v>
      </c>
      <c r="AD5" s="1">
        <v>0</v>
      </c>
      <c r="AE5" s="1">
        <v>0</v>
      </c>
      <c r="AF5" s="1">
        <v>16</v>
      </c>
      <c r="AG5" s="1">
        <v>0</v>
      </c>
      <c r="AH5" s="1">
        <v>0</v>
      </c>
      <c r="AI5" s="1">
        <v>89</v>
      </c>
      <c r="AJ5" s="1">
        <v>2732</v>
      </c>
      <c r="AK5" s="1">
        <v>10769</v>
      </c>
      <c r="AL5" s="1">
        <v>115</v>
      </c>
      <c r="AM5" s="1">
        <v>102</v>
      </c>
      <c r="AN5" s="1">
        <v>31596</v>
      </c>
      <c r="AO5" s="1">
        <v>11654</v>
      </c>
      <c r="AP5" s="1">
        <v>59</v>
      </c>
      <c r="AQ5" s="1">
        <v>2338</v>
      </c>
      <c r="AR5" s="1">
        <v>0</v>
      </c>
      <c r="AS5" s="1">
        <v>17508</v>
      </c>
      <c r="AT5" s="1">
        <v>11961</v>
      </c>
      <c r="AU5" s="1">
        <v>58366</v>
      </c>
      <c r="AV5" s="1">
        <v>0</v>
      </c>
      <c r="AW5" s="1">
        <v>169</v>
      </c>
      <c r="AX5" s="1">
        <v>0</v>
      </c>
      <c r="AY5" s="1">
        <v>850356</v>
      </c>
      <c r="AZ5" s="1">
        <v>208</v>
      </c>
      <c r="BA5" s="1">
        <v>8</v>
      </c>
      <c r="BB5" s="1">
        <v>0</v>
      </c>
      <c r="BC5" s="1">
        <v>118</v>
      </c>
      <c r="BD5" s="1">
        <v>0</v>
      </c>
      <c r="BE5" s="1">
        <v>619</v>
      </c>
      <c r="BF5" s="1">
        <v>6</v>
      </c>
      <c r="BG5" s="1">
        <v>0</v>
      </c>
      <c r="BH5" s="1">
        <v>19</v>
      </c>
      <c r="BI5" s="1" t="s">
        <v>187</v>
      </c>
    </row>
    <row r="6" spans="1:61" x14ac:dyDescent="0.2">
      <c r="A6" s="1" t="s">
        <v>193</v>
      </c>
      <c r="B6" s="1" t="s">
        <v>173</v>
      </c>
      <c r="C6" s="1" t="s">
        <v>476</v>
      </c>
      <c r="D6" s="1">
        <v>10</v>
      </c>
      <c r="E6" s="1">
        <v>3.048</v>
      </c>
      <c r="F6" s="1">
        <v>15</v>
      </c>
      <c r="G6" s="1">
        <v>4.5720000000000001</v>
      </c>
      <c r="H6" s="1" t="s">
        <v>477</v>
      </c>
      <c r="I6" s="1" t="s">
        <v>478</v>
      </c>
      <c r="J6" s="1">
        <v>18</v>
      </c>
      <c r="K6" s="1" t="s">
        <v>484</v>
      </c>
      <c r="L6" s="1" t="s">
        <v>8</v>
      </c>
      <c r="M6" s="1" t="s">
        <v>8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175</v>
      </c>
      <c r="S6" s="1" t="s">
        <v>195</v>
      </c>
      <c r="T6" s="1" t="s">
        <v>107</v>
      </c>
      <c r="U6" s="1">
        <v>63.066723727999999</v>
      </c>
      <c r="V6" s="1">
        <v>-139.422421165</v>
      </c>
      <c r="W6" s="1" t="s">
        <v>8</v>
      </c>
      <c r="X6" s="1" t="s">
        <v>8</v>
      </c>
      <c r="Y6" s="1">
        <v>0</v>
      </c>
      <c r="Z6" s="1">
        <v>0</v>
      </c>
      <c r="AA6" s="1">
        <v>28</v>
      </c>
      <c r="AB6" s="1">
        <v>0</v>
      </c>
      <c r="AC6" s="1">
        <v>40</v>
      </c>
      <c r="AD6" s="1">
        <v>0</v>
      </c>
      <c r="AE6" s="1">
        <v>5</v>
      </c>
      <c r="AF6" s="1">
        <v>17</v>
      </c>
      <c r="AG6" s="1">
        <v>0</v>
      </c>
      <c r="AH6" s="1">
        <v>2</v>
      </c>
      <c r="AI6" s="1">
        <v>69</v>
      </c>
      <c r="AJ6" s="1">
        <v>7511</v>
      </c>
      <c r="AK6" s="1">
        <v>13046</v>
      </c>
      <c r="AL6" s="1">
        <v>153</v>
      </c>
      <c r="AM6" s="1">
        <v>50</v>
      </c>
      <c r="AN6" s="1">
        <v>31584</v>
      </c>
      <c r="AO6" s="1">
        <v>0</v>
      </c>
      <c r="AP6" s="1">
        <v>50</v>
      </c>
      <c r="AQ6" s="1">
        <v>2418</v>
      </c>
      <c r="AR6" s="1">
        <v>0</v>
      </c>
      <c r="AS6" s="1">
        <v>27394</v>
      </c>
      <c r="AT6" s="1">
        <v>15973</v>
      </c>
      <c r="AU6" s="1">
        <v>89050</v>
      </c>
      <c r="AV6" s="1">
        <v>13</v>
      </c>
      <c r="AW6" s="1">
        <v>156</v>
      </c>
      <c r="AX6" s="1">
        <v>0</v>
      </c>
      <c r="AY6" s="1">
        <v>809792</v>
      </c>
      <c r="AZ6" s="1">
        <v>259</v>
      </c>
      <c r="BA6" s="1">
        <v>8</v>
      </c>
      <c r="BB6" s="1">
        <v>170</v>
      </c>
      <c r="BC6" s="1">
        <v>140</v>
      </c>
      <c r="BD6" s="1">
        <v>39</v>
      </c>
      <c r="BE6" s="1">
        <v>626</v>
      </c>
      <c r="BF6" s="1">
        <v>0</v>
      </c>
      <c r="BG6" s="1">
        <v>19</v>
      </c>
      <c r="BH6" s="1">
        <v>15</v>
      </c>
      <c r="BI6" s="1" t="s">
        <v>187</v>
      </c>
    </row>
    <row r="7" spans="1:61" x14ac:dyDescent="0.2">
      <c r="A7" s="1" t="s">
        <v>193</v>
      </c>
      <c r="B7" s="1" t="s">
        <v>173</v>
      </c>
      <c r="C7" s="1" t="s">
        <v>476</v>
      </c>
      <c r="D7" s="1">
        <v>10</v>
      </c>
      <c r="E7" s="1">
        <v>3.048</v>
      </c>
      <c r="F7" s="1">
        <v>15</v>
      </c>
      <c r="G7" s="1">
        <v>4.5720000000000001</v>
      </c>
      <c r="H7" s="1" t="s">
        <v>477</v>
      </c>
      <c r="I7" s="1" t="s">
        <v>478</v>
      </c>
      <c r="J7" s="1">
        <v>18</v>
      </c>
      <c r="K7" s="1" t="s">
        <v>484</v>
      </c>
      <c r="L7" s="1" t="s">
        <v>8</v>
      </c>
      <c r="M7" s="1" t="s">
        <v>8</v>
      </c>
      <c r="N7" s="1" t="s">
        <v>8</v>
      </c>
      <c r="O7" s="1" t="s">
        <v>8</v>
      </c>
      <c r="P7" s="1" t="s">
        <v>8</v>
      </c>
      <c r="Q7" s="1" t="s">
        <v>8</v>
      </c>
      <c r="R7" s="1" t="s">
        <v>175</v>
      </c>
      <c r="S7" s="1" t="s">
        <v>194</v>
      </c>
      <c r="T7" s="1" t="s">
        <v>106</v>
      </c>
      <c r="U7" s="1">
        <v>63.066674288999998</v>
      </c>
      <c r="V7" s="1">
        <v>-139.42236962800001</v>
      </c>
      <c r="W7" s="1" t="s">
        <v>8</v>
      </c>
      <c r="X7" s="1" t="s">
        <v>8</v>
      </c>
      <c r="Y7" s="1">
        <v>0</v>
      </c>
      <c r="Z7" s="1">
        <v>0</v>
      </c>
      <c r="AA7" s="1">
        <v>24</v>
      </c>
      <c r="AB7" s="1">
        <v>0</v>
      </c>
      <c r="AC7" s="1">
        <v>45</v>
      </c>
      <c r="AD7" s="1">
        <v>0</v>
      </c>
      <c r="AE7" s="1">
        <v>0</v>
      </c>
      <c r="AF7" s="1">
        <v>14</v>
      </c>
      <c r="AG7" s="1">
        <v>0</v>
      </c>
      <c r="AH7" s="1">
        <v>0</v>
      </c>
      <c r="AI7" s="1">
        <v>66</v>
      </c>
      <c r="AJ7" s="1">
        <v>5249</v>
      </c>
      <c r="AK7" s="1">
        <v>12429</v>
      </c>
      <c r="AL7" s="1">
        <v>129</v>
      </c>
      <c r="AM7" s="1">
        <v>61</v>
      </c>
      <c r="AN7" s="1">
        <v>26477</v>
      </c>
      <c r="AO7" s="1">
        <v>15371</v>
      </c>
      <c r="AP7" s="1">
        <v>31</v>
      </c>
      <c r="AQ7" s="1">
        <v>2113</v>
      </c>
      <c r="AR7" s="1">
        <v>0</v>
      </c>
      <c r="AS7" s="1">
        <v>22737</v>
      </c>
      <c r="AT7" s="1">
        <v>14994</v>
      </c>
      <c r="AU7" s="1">
        <v>76982</v>
      </c>
      <c r="AV7" s="1">
        <v>19</v>
      </c>
      <c r="AW7" s="1">
        <v>144</v>
      </c>
      <c r="AX7" s="1">
        <v>0</v>
      </c>
      <c r="AY7" s="1">
        <v>820816</v>
      </c>
      <c r="AZ7" s="1">
        <v>155</v>
      </c>
      <c r="BA7" s="1">
        <v>13</v>
      </c>
      <c r="BB7" s="1">
        <v>0</v>
      </c>
      <c r="BC7" s="1">
        <v>134</v>
      </c>
      <c r="BD7" s="1">
        <v>0</v>
      </c>
      <c r="BE7" s="1">
        <v>586</v>
      </c>
      <c r="BF7" s="1">
        <v>0</v>
      </c>
      <c r="BG7" s="1">
        <v>18</v>
      </c>
      <c r="BH7" s="1">
        <v>15</v>
      </c>
      <c r="BI7" s="1" t="s">
        <v>187</v>
      </c>
    </row>
    <row r="8" spans="1:61" x14ac:dyDescent="0.2">
      <c r="A8" s="1" t="s">
        <v>485</v>
      </c>
      <c r="B8" s="1" t="s">
        <v>173</v>
      </c>
      <c r="C8" s="1" t="s">
        <v>476</v>
      </c>
      <c r="D8" s="1">
        <v>15</v>
      </c>
      <c r="E8" s="1">
        <v>4.5720000000000001</v>
      </c>
      <c r="F8" s="1">
        <v>20</v>
      </c>
      <c r="G8" s="1">
        <v>6.0960000000000001</v>
      </c>
      <c r="H8" s="1" t="s">
        <v>477</v>
      </c>
      <c r="I8" s="1" t="s">
        <v>478</v>
      </c>
      <c r="J8" s="1">
        <v>16</v>
      </c>
      <c r="K8" s="1" t="s">
        <v>484</v>
      </c>
      <c r="L8" s="1" t="s">
        <v>8</v>
      </c>
      <c r="M8" s="1" t="s">
        <v>8</v>
      </c>
      <c r="N8" s="1" t="s">
        <v>8</v>
      </c>
      <c r="O8" s="1" t="s">
        <v>486</v>
      </c>
      <c r="P8" s="1" t="s">
        <v>8</v>
      </c>
    </row>
    <row r="9" spans="1:61" x14ac:dyDescent="0.2">
      <c r="A9" s="1" t="s">
        <v>196</v>
      </c>
      <c r="B9" s="1" t="s">
        <v>173</v>
      </c>
      <c r="C9" s="1" t="s">
        <v>476</v>
      </c>
      <c r="D9" s="1">
        <v>20</v>
      </c>
      <c r="E9" s="1">
        <v>6.0960000000000001</v>
      </c>
      <c r="F9" s="1">
        <v>25</v>
      </c>
      <c r="G9" s="1">
        <v>7.62</v>
      </c>
      <c r="H9" s="1" t="s">
        <v>477</v>
      </c>
      <c r="I9" s="1" t="s">
        <v>478</v>
      </c>
      <c r="J9" s="1">
        <v>16</v>
      </c>
      <c r="K9" s="1" t="s">
        <v>484</v>
      </c>
      <c r="L9" s="1" t="s">
        <v>8</v>
      </c>
      <c r="M9" s="1" t="s">
        <v>8</v>
      </c>
      <c r="N9" s="1" t="s">
        <v>8</v>
      </c>
      <c r="O9" s="1" t="s">
        <v>8</v>
      </c>
      <c r="P9" s="1" t="s">
        <v>8</v>
      </c>
      <c r="Q9" s="1" t="s">
        <v>8</v>
      </c>
      <c r="R9" s="1" t="s">
        <v>175</v>
      </c>
      <c r="S9" s="1" t="s">
        <v>197</v>
      </c>
      <c r="T9" s="1" t="s">
        <v>108</v>
      </c>
      <c r="U9" s="1">
        <v>63.066645844999996</v>
      </c>
      <c r="V9" s="1">
        <v>-139.42236962800001</v>
      </c>
      <c r="W9" s="1" t="s">
        <v>8</v>
      </c>
      <c r="X9" s="1" t="s">
        <v>8</v>
      </c>
      <c r="Y9" s="1">
        <v>0</v>
      </c>
      <c r="Z9" s="1">
        <v>0</v>
      </c>
      <c r="AA9" s="1">
        <v>47</v>
      </c>
      <c r="AB9" s="1">
        <v>0</v>
      </c>
      <c r="AC9" s="1">
        <v>60</v>
      </c>
      <c r="AD9" s="1">
        <v>0</v>
      </c>
      <c r="AE9" s="1">
        <v>0</v>
      </c>
      <c r="AF9" s="1">
        <v>20</v>
      </c>
      <c r="AG9" s="1">
        <v>0</v>
      </c>
      <c r="AH9" s="1">
        <v>0</v>
      </c>
      <c r="AI9" s="1">
        <v>70</v>
      </c>
      <c r="AJ9" s="1">
        <v>8944</v>
      </c>
      <c r="AK9" s="1">
        <v>12198</v>
      </c>
      <c r="AL9" s="1">
        <v>178</v>
      </c>
      <c r="AM9" s="1">
        <v>64</v>
      </c>
      <c r="AN9" s="1">
        <v>35056</v>
      </c>
      <c r="AO9" s="1">
        <v>13368</v>
      </c>
      <c r="AP9" s="1">
        <v>21</v>
      </c>
      <c r="AQ9" s="1">
        <v>2545</v>
      </c>
      <c r="AR9" s="1">
        <v>0</v>
      </c>
      <c r="AS9" s="1">
        <v>28981</v>
      </c>
      <c r="AT9" s="1">
        <v>18099</v>
      </c>
      <c r="AU9" s="1">
        <v>98650</v>
      </c>
      <c r="AV9" s="1">
        <v>15</v>
      </c>
      <c r="AW9" s="1">
        <v>151</v>
      </c>
      <c r="AX9" s="1">
        <v>0</v>
      </c>
      <c r="AY9" s="1">
        <v>778987</v>
      </c>
      <c r="AZ9" s="1">
        <v>188</v>
      </c>
      <c r="BA9" s="1">
        <v>14</v>
      </c>
      <c r="BB9" s="1">
        <v>165</v>
      </c>
      <c r="BC9" s="1">
        <v>146</v>
      </c>
      <c r="BD9" s="1">
        <v>0</v>
      </c>
      <c r="BE9" s="1">
        <v>550</v>
      </c>
      <c r="BF9" s="1">
        <v>0</v>
      </c>
      <c r="BG9" s="1">
        <v>0</v>
      </c>
      <c r="BH9" s="1">
        <v>18</v>
      </c>
      <c r="BI9" s="1" t="s">
        <v>187</v>
      </c>
    </row>
    <row r="10" spans="1:61" x14ac:dyDescent="0.2">
      <c r="A10" s="1" t="s">
        <v>198</v>
      </c>
      <c r="B10" s="1" t="s">
        <v>173</v>
      </c>
      <c r="C10" s="1" t="s">
        <v>476</v>
      </c>
      <c r="D10" s="1">
        <v>25</v>
      </c>
      <c r="E10" s="1">
        <v>7.62</v>
      </c>
      <c r="F10" s="1">
        <v>30</v>
      </c>
      <c r="G10" s="1">
        <v>9.1440000000000001</v>
      </c>
      <c r="H10" s="1" t="s">
        <v>477</v>
      </c>
      <c r="I10" s="1" t="s">
        <v>478</v>
      </c>
      <c r="J10" s="1">
        <v>18</v>
      </c>
      <c r="K10" s="1" t="s">
        <v>484</v>
      </c>
      <c r="L10" s="1" t="s">
        <v>8</v>
      </c>
      <c r="M10" s="1" t="s">
        <v>8</v>
      </c>
      <c r="N10" s="1" t="s">
        <v>8</v>
      </c>
      <c r="O10" s="1" t="s">
        <v>8</v>
      </c>
      <c r="P10" s="1" t="s">
        <v>8</v>
      </c>
      <c r="Q10" s="1" t="s">
        <v>8</v>
      </c>
      <c r="R10" s="1" t="s">
        <v>175</v>
      </c>
      <c r="S10" s="1" t="s">
        <v>199</v>
      </c>
      <c r="T10" s="1" t="s">
        <v>109</v>
      </c>
      <c r="U10" s="1">
        <v>63.066717611999998</v>
      </c>
      <c r="V10" s="1">
        <v>-139.42240829900001</v>
      </c>
      <c r="W10" s="1" t="s">
        <v>8</v>
      </c>
      <c r="X10" s="1" t="s">
        <v>8</v>
      </c>
      <c r="Y10" s="1">
        <v>0</v>
      </c>
      <c r="Z10" s="1">
        <v>0</v>
      </c>
      <c r="AA10" s="1">
        <v>63</v>
      </c>
      <c r="AB10" s="1">
        <v>0</v>
      </c>
      <c r="AC10" s="1">
        <v>55</v>
      </c>
      <c r="AD10" s="1">
        <v>0</v>
      </c>
      <c r="AE10" s="1">
        <v>0</v>
      </c>
      <c r="AF10" s="1">
        <v>25</v>
      </c>
      <c r="AG10" s="1">
        <v>54</v>
      </c>
      <c r="AH10" s="1">
        <v>0</v>
      </c>
      <c r="AI10" s="1">
        <v>51</v>
      </c>
      <c r="AJ10" s="1">
        <v>7520</v>
      </c>
      <c r="AK10" s="1">
        <v>10673</v>
      </c>
      <c r="AL10" s="1">
        <v>145</v>
      </c>
      <c r="AM10" s="1">
        <v>52</v>
      </c>
      <c r="AN10" s="1">
        <v>32377</v>
      </c>
      <c r="AO10" s="1">
        <v>14199</v>
      </c>
      <c r="AP10" s="1">
        <v>21</v>
      </c>
      <c r="AQ10" s="1">
        <v>2104</v>
      </c>
      <c r="AR10" s="1">
        <v>0</v>
      </c>
      <c r="AS10" s="1">
        <v>19813</v>
      </c>
      <c r="AT10" s="1">
        <v>15198</v>
      </c>
      <c r="AU10" s="1">
        <v>67212</v>
      </c>
      <c r="AV10" s="1">
        <v>0</v>
      </c>
      <c r="AW10" s="1">
        <v>156</v>
      </c>
      <c r="AX10" s="1">
        <v>0</v>
      </c>
      <c r="AY10" s="1">
        <v>827904</v>
      </c>
      <c r="AZ10" s="1">
        <v>157</v>
      </c>
      <c r="BA10" s="1">
        <v>12</v>
      </c>
      <c r="BB10" s="1">
        <v>0</v>
      </c>
      <c r="BC10" s="1">
        <v>140</v>
      </c>
      <c r="BD10" s="1">
        <v>0</v>
      </c>
      <c r="BE10" s="1">
        <v>517</v>
      </c>
      <c r="BF10" s="1">
        <v>6</v>
      </c>
      <c r="BG10" s="1">
        <v>0</v>
      </c>
      <c r="BH10" s="1">
        <v>16</v>
      </c>
      <c r="BI10" s="1" t="s">
        <v>187</v>
      </c>
    </row>
    <row r="11" spans="1:61" x14ac:dyDescent="0.2">
      <c r="A11" s="1" t="s">
        <v>200</v>
      </c>
      <c r="B11" s="1" t="s">
        <v>173</v>
      </c>
      <c r="C11" s="1" t="s">
        <v>476</v>
      </c>
      <c r="D11" s="1">
        <v>30</v>
      </c>
      <c r="E11" s="1">
        <v>9.1440000000000001</v>
      </c>
      <c r="F11" s="1">
        <v>35</v>
      </c>
      <c r="G11" s="1">
        <v>10.667999999999999</v>
      </c>
      <c r="H11" s="1" t="s">
        <v>477</v>
      </c>
      <c r="I11" s="1" t="s">
        <v>478</v>
      </c>
      <c r="J11" s="1">
        <v>18</v>
      </c>
      <c r="K11" s="1" t="s">
        <v>484</v>
      </c>
      <c r="L11" s="1" t="s">
        <v>8</v>
      </c>
      <c r="M11" s="1" t="s">
        <v>8</v>
      </c>
      <c r="N11" s="1" t="s">
        <v>8</v>
      </c>
      <c r="O11" s="1" t="s">
        <v>8</v>
      </c>
      <c r="P11" s="1" t="s">
        <v>8</v>
      </c>
      <c r="Q11" s="1" t="s">
        <v>8</v>
      </c>
      <c r="R11" s="1" t="s">
        <v>175</v>
      </c>
      <c r="S11" s="1" t="s">
        <v>201</v>
      </c>
      <c r="T11" s="1" t="s">
        <v>110</v>
      </c>
      <c r="U11" s="1">
        <v>63.066629632000001</v>
      </c>
      <c r="V11" s="1">
        <v>-139.42239535900001</v>
      </c>
      <c r="W11" s="1" t="s">
        <v>8</v>
      </c>
      <c r="X11" s="1" t="s">
        <v>8</v>
      </c>
      <c r="Y11" s="1">
        <v>0</v>
      </c>
      <c r="Z11" s="1">
        <v>0</v>
      </c>
      <c r="AA11" s="1">
        <v>24</v>
      </c>
      <c r="AB11" s="1">
        <v>0</v>
      </c>
      <c r="AC11" s="1">
        <v>36</v>
      </c>
      <c r="AD11" s="1">
        <v>0</v>
      </c>
      <c r="AE11" s="1">
        <v>0</v>
      </c>
      <c r="AF11" s="1">
        <v>18</v>
      </c>
      <c r="AG11" s="1">
        <v>0</v>
      </c>
      <c r="AH11" s="1">
        <v>0</v>
      </c>
      <c r="AI11" s="1">
        <v>67</v>
      </c>
      <c r="AJ11" s="1">
        <v>6814</v>
      </c>
      <c r="AK11" s="1">
        <v>13058</v>
      </c>
      <c r="AL11" s="1">
        <v>87</v>
      </c>
      <c r="AM11" s="1">
        <v>0</v>
      </c>
      <c r="AN11" s="1">
        <v>26688</v>
      </c>
      <c r="AO11" s="1">
        <v>0</v>
      </c>
      <c r="AP11" s="1">
        <v>16</v>
      </c>
      <c r="AQ11" s="1">
        <v>2105</v>
      </c>
      <c r="AR11" s="1">
        <v>0</v>
      </c>
      <c r="AS11" s="1">
        <v>20146</v>
      </c>
      <c r="AT11" s="1">
        <v>16862</v>
      </c>
      <c r="AU11" s="1">
        <v>76277</v>
      </c>
      <c r="AV11" s="1">
        <v>12</v>
      </c>
      <c r="AW11" s="1">
        <v>156</v>
      </c>
      <c r="AX11" s="1">
        <v>0</v>
      </c>
      <c r="AY11" s="1">
        <v>834313</v>
      </c>
      <c r="AZ11" s="1">
        <v>514</v>
      </c>
      <c r="BA11" s="1">
        <v>13</v>
      </c>
      <c r="BB11" s="1">
        <v>135</v>
      </c>
      <c r="BC11" s="1">
        <v>139</v>
      </c>
      <c r="BD11" s="1">
        <v>0</v>
      </c>
      <c r="BE11" s="1">
        <v>608</v>
      </c>
      <c r="BF11" s="1">
        <v>7</v>
      </c>
      <c r="BG11" s="1">
        <v>0</v>
      </c>
      <c r="BH11" s="1">
        <v>17</v>
      </c>
      <c r="BI11" s="1" t="s">
        <v>187</v>
      </c>
    </row>
    <row r="12" spans="1:61" x14ac:dyDescent="0.2">
      <c r="A12" s="1" t="s">
        <v>202</v>
      </c>
      <c r="B12" s="1" t="s">
        <v>173</v>
      </c>
      <c r="C12" s="1" t="s">
        <v>476</v>
      </c>
      <c r="D12" s="1">
        <v>35</v>
      </c>
      <c r="E12" s="1">
        <v>10.667999999999999</v>
      </c>
      <c r="F12" s="1">
        <v>40</v>
      </c>
      <c r="G12" s="1">
        <v>12.192</v>
      </c>
      <c r="H12" s="1" t="s">
        <v>477</v>
      </c>
      <c r="I12" s="1" t="s">
        <v>478</v>
      </c>
      <c r="J12" s="1">
        <v>18</v>
      </c>
      <c r="K12" s="1" t="s">
        <v>484</v>
      </c>
      <c r="L12" s="1" t="s">
        <v>8</v>
      </c>
      <c r="M12" s="1" t="s">
        <v>8</v>
      </c>
      <c r="N12" s="1" t="s">
        <v>8</v>
      </c>
      <c r="O12" s="1" t="s">
        <v>8</v>
      </c>
      <c r="P12" s="1" t="s">
        <v>8</v>
      </c>
      <c r="Q12" s="1" t="s">
        <v>8</v>
      </c>
      <c r="R12" s="1" t="s">
        <v>175</v>
      </c>
      <c r="S12" s="1" t="s">
        <v>203</v>
      </c>
      <c r="T12" s="1" t="s">
        <v>111</v>
      </c>
      <c r="U12" s="1">
        <v>63.066658035000003</v>
      </c>
      <c r="V12" s="1">
        <v>-139.42236962800001</v>
      </c>
      <c r="W12" s="1" t="s">
        <v>8</v>
      </c>
      <c r="X12" s="1" t="s">
        <v>8</v>
      </c>
      <c r="Y12" s="1">
        <v>0</v>
      </c>
      <c r="Z12" s="1">
        <v>0</v>
      </c>
      <c r="AA12" s="1">
        <v>22</v>
      </c>
      <c r="AB12" s="1">
        <v>0</v>
      </c>
      <c r="AC12" s="1">
        <v>37</v>
      </c>
      <c r="AD12" s="1">
        <v>0</v>
      </c>
      <c r="AE12" s="1">
        <v>6</v>
      </c>
      <c r="AF12" s="1">
        <v>33</v>
      </c>
      <c r="AG12" s="1">
        <v>0</v>
      </c>
      <c r="AH12" s="1">
        <v>0</v>
      </c>
      <c r="AI12" s="1">
        <v>88</v>
      </c>
      <c r="AJ12" s="1">
        <v>7650</v>
      </c>
      <c r="AK12" s="1">
        <v>11982</v>
      </c>
      <c r="AL12" s="1">
        <v>86</v>
      </c>
      <c r="AM12" s="1">
        <v>59</v>
      </c>
      <c r="AN12" s="1">
        <v>28653</v>
      </c>
      <c r="AO12" s="1">
        <v>11374</v>
      </c>
      <c r="AP12" s="1">
        <v>19</v>
      </c>
      <c r="AQ12" s="1">
        <v>2155</v>
      </c>
      <c r="AR12" s="1">
        <v>0</v>
      </c>
      <c r="AS12" s="1">
        <v>27931</v>
      </c>
      <c r="AT12" s="1">
        <v>15878</v>
      </c>
      <c r="AU12" s="1">
        <v>93023</v>
      </c>
      <c r="AV12" s="1">
        <v>0</v>
      </c>
      <c r="AW12" s="1">
        <v>155</v>
      </c>
      <c r="AX12" s="1">
        <v>0</v>
      </c>
      <c r="AY12" s="1">
        <v>797728</v>
      </c>
      <c r="AZ12" s="1">
        <v>534</v>
      </c>
      <c r="BA12" s="1">
        <v>8</v>
      </c>
      <c r="BB12" s="1">
        <v>284</v>
      </c>
      <c r="BC12" s="1">
        <v>124</v>
      </c>
      <c r="BD12" s="1">
        <v>0</v>
      </c>
      <c r="BE12" s="1">
        <v>593</v>
      </c>
      <c r="BF12" s="1">
        <v>0</v>
      </c>
      <c r="BG12" s="1">
        <v>0</v>
      </c>
      <c r="BH12" s="1">
        <v>16</v>
      </c>
      <c r="BI12" s="1" t="s">
        <v>187</v>
      </c>
    </row>
    <row r="13" spans="1:61" x14ac:dyDescent="0.2">
      <c r="A13" s="1" t="s">
        <v>202</v>
      </c>
      <c r="B13" s="1" t="s">
        <v>173</v>
      </c>
      <c r="C13" s="1" t="s">
        <v>476</v>
      </c>
      <c r="D13" s="1">
        <v>35</v>
      </c>
      <c r="E13" s="1">
        <v>10.667999999999999</v>
      </c>
      <c r="F13" s="1">
        <v>40</v>
      </c>
      <c r="G13" s="1">
        <v>12.192</v>
      </c>
      <c r="H13" s="1" t="s">
        <v>477</v>
      </c>
      <c r="I13" s="1" t="s">
        <v>478</v>
      </c>
      <c r="J13" s="1">
        <v>18</v>
      </c>
      <c r="K13" s="1" t="s">
        <v>484</v>
      </c>
      <c r="L13" s="1" t="s">
        <v>8</v>
      </c>
      <c r="M13" s="1" t="s">
        <v>8</v>
      </c>
      <c r="N13" s="1" t="s">
        <v>8</v>
      </c>
      <c r="O13" s="1" t="s">
        <v>8</v>
      </c>
      <c r="P13" s="1" t="s">
        <v>8</v>
      </c>
      <c r="Q13" s="1" t="s">
        <v>8</v>
      </c>
      <c r="R13" s="1" t="s">
        <v>175</v>
      </c>
      <c r="S13" s="1" t="s">
        <v>204</v>
      </c>
      <c r="T13" s="1" t="s">
        <v>112</v>
      </c>
      <c r="U13" s="1">
        <v>63.066600469000001</v>
      </c>
      <c r="V13" s="1">
        <v>-139.42231809099999</v>
      </c>
      <c r="W13" s="1" t="s">
        <v>8</v>
      </c>
      <c r="X13" s="1" t="s">
        <v>8</v>
      </c>
      <c r="Y13" s="1">
        <v>0</v>
      </c>
      <c r="Z13" s="1">
        <v>0</v>
      </c>
      <c r="AA13" s="1">
        <v>22</v>
      </c>
      <c r="AB13" s="1">
        <v>0</v>
      </c>
      <c r="AC13" s="1">
        <v>25</v>
      </c>
      <c r="AD13" s="1">
        <v>0</v>
      </c>
      <c r="AE13" s="1">
        <v>6</v>
      </c>
      <c r="AF13" s="1">
        <v>16</v>
      </c>
      <c r="AG13" s="1">
        <v>58</v>
      </c>
      <c r="AH13" s="1">
        <v>0</v>
      </c>
      <c r="AI13" s="1">
        <v>57</v>
      </c>
      <c r="AJ13" s="1">
        <v>10359</v>
      </c>
      <c r="AK13" s="1">
        <v>13331</v>
      </c>
      <c r="AL13" s="1">
        <v>148</v>
      </c>
      <c r="AM13" s="1">
        <v>52</v>
      </c>
      <c r="AN13" s="1">
        <v>28992</v>
      </c>
      <c r="AO13" s="1">
        <v>13427</v>
      </c>
      <c r="AP13" s="1">
        <v>26</v>
      </c>
      <c r="AQ13" s="1">
        <v>2269</v>
      </c>
      <c r="AR13" s="1">
        <v>0</v>
      </c>
      <c r="AS13" s="1">
        <v>32199</v>
      </c>
      <c r="AT13" s="1">
        <v>18606</v>
      </c>
      <c r="AU13" s="1">
        <v>111967</v>
      </c>
      <c r="AV13" s="1">
        <v>0</v>
      </c>
      <c r="AW13" s="1">
        <v>148</v>
      </c>
      <c r="AX13" s="1">
        <v>0</v>
      </c>
      <c r="AY13" s="1">
        <v>765725</v>
      </c>
      <c r="AZ13" s="1">
        <v>397</v>
      </c>
      <c r="BA13" s="1">
        <v>10</v>
      </c>
      <c r="BB13" s="1">
        <v>292</v>
      </c>
      <c r="BC13" s="1">
        <v>137</v>
      </c>
      <c r="BD13" s="1">
        <v>42</v>
      </c>
      <c r="BE13" s="1">
        <v>611</v>
      </c>
      <c r="BF13" s="1">
        <v>7</v>
      </c>
      <c r="BG13" s="1">
        <v>0</v>
      </c>
      <c r="BH13" s="1">
        <v>17</v>
      </c>
      <c r="BI13" s="1" t="s">
        <v>187</v>
      </c>
    </row>
    <row r="14" spans="1:61" x14ac:dyDescent="0.2">
      <c r="A14" s="1" t="s">
        <v>487</v>
      </c>
      <c r="B14" s="1" t="s">
        <v>173</v>
      </c>
      <c r="C14" s="1" t="s">
        <v>476</v>
      </c>
      <c r="D14" s="1">
        <v>40</v>
      </c>
      <c r="E14" s="1">
        <v>12.192</v>
      </c>
      <c r="F14" s="1">
        <v>45</v>
      </c>
      <c r="G14" s="1">
        <v>13.715999999999999</v>
      </c>
      <c r="H14" s="1" t="s">
        <v>477</v>
      </c>
      <c r="I14" s="1" t="s">
        <v>478</v>
      </c>
      <c r="J14" s="1">
        <v>18</v>
      </c>
      <c r="K14" s="1" t="s">
        <v>484</v>
      </c>
      <c r="L14" s="1" t="s">
        <v>8</v>
      </c>
      <c r="M14" s="1" t="s">
        <v>8</v>
      </c>
      <c r="N14" s="1" t="s">
        <v>8</v>
      </c>
      <c r="O14" s="1" t="s">
        <v>8</v>
      </c>
      <c r="P14" s="1" t="s">
        <v>8</v>
      </c>
    </row>
    <row r="15" spans="1:61" x14ac:dyDescent="0.2">
      <c r="A15" s="1" t="s">
        <v>205</v>
      </c>
      <c r="B15" s="1" t="s">
        <v>173</v>
      </c>
      <c r="C15" s="1" t="s">
        <v>476</v>
      </c>
      <c r="D15" s="1">
        <v>45</v>
      </c>
      <c r="E15" s="1">
        <v>13.715999999999999</v>
      </c>
      <c r="F15" s="1">
        <v>50</v>
      </c>
      <c r="G15" s="1">
        <v>15.24</v>
      </c>
      <c r="H15" s="1" t="s">
        <v>477</v>
      </c>
      <c r="I15" s="1" t="s">
        <v>478</v>
      </c>
      <c r="J15" s="1">
        <v>18</v>
      </c>
      <c r="K15" s="1" t="s">
        <v>484</v>
      </c>
      <c r="L15" s="1" t="s">
        <v>8</v>
      </c>
      <c r="M15" s="1" t="s">
        <v>8</v>
      </c>
      <c r="N15" s="1" t="s">
        <v>8</v>
      </c>
      <c r="O15" s="1" t="s">
        <v>8</v>
      </c>
      <c r="P15" s="1" t="s">
        <v>8</v>
      </c>
      <c r="Q15" s="1" t="s">
        <v>8</v>
      </c>
      <c r="R15" s="1" t="s">
        <v>175</v>
      </c>
      <c r="S15" s="1" t="s">
        <v>206</v>
      </c>
      <c r="T15" s="1" t="s">
        <v>113</v>
      </c>
      <c r="U15" s="1">
        <v>63.066637800000002</v>
      </c>
      <c r="V15" s="1">
        <v>-139.42242108900001</v>
      </c>
      <c r="W15" s="1" t="s">
        <v>8</v>
      </c>
      <c r="X15" s="1" t="s">
        <v>8</v>
      </c>
      <c r="Y15" s="1">
        <v>0</v>
      </c>
      <c r="Z15" s="1">
        <v>0</v>
      </c>
      <c r="AA15" s="1">
        <v>32</v>
      </c>
      <c r="AB15" s="1">
        <v>0</v>
      </c>
      <c r="AC15" s="1">
        <v>17</v>
      </c>
      <c r="AD15" s="1">
        <v>0</v>
      </c>
      <c r="AE15" s="1">
        <v>0</v>
      </c>
      <c r="AF15" s="1">
        <v>54</v>
      </c>
      <c r="AG15" s="1">
        <v>0</v>
      </c>
      <c r="AH15" s="1">
        <v>0</v>
      </c>
      <c r="AI15" s="1">
        <v>95</v>
      </c>
      <c r="AJ15" s="1">
        <v>2793</v>
      </c>
      <c r="AK15" s="1">
        <v>6489</v>
      </c>
      <c r="AL15" s="1">
        <v>0</v>
      </c>
      <c r="AM15" s="1">
        <v>60</v>
      </c>
      <c r="AN15" s="1">
        <v>12773</v>
      </c>
      <c r="AO15" s="1">
        <v>0</v>
      </c>
      <c r="AP15" s="1">
        <v>26</v>
      </c>
      <c r="AQ15" s="1">
        <v>1030</v>
      </c>
      <c r="AR15" s="1">
        <v>0</v>
      </c>
      <c r="AS15" s="1">
        <v>28810</v>
      </c>
      <c r="AT15" s="1">
        <v>31347</v>
      </c>
      <c r="AU15" s="1">
        <v>107005</v>
      </c>
      <c r="AV15" s="1">
        <v>11</v>
      </c>
      <c r="AW15" s="1">
        <v>164</v>
      </c>
      <c r="AX15" s="1">
        <v>0</v>
      </c>
      <c r="AY15" s="1">
        <v>804548</v>
      </c>
      <c r="AZ15" s="1">
        <v>188</v>
      </c>
      <c r="BA15" s="1">
        <v>9</v>
      </c>
      <c r="BB15" s="1">
        <v>133</v>
      </c>
      <c r="BC15" s="1">
        <v>187</v>
      </c>
      <c r="BD15" s="1">
        <v>0</v>
      </c>
      <c r="BE15" s="1">
        <v>617</v>
      </c>
      <c r="BF15" s="1">
        <v>0</v>
      </c>
      <c r="BG15" s="1">
        <v>0</v>
      </c>
      <c r="BH15" s="1">
        <v>12</v>
      </c>
      <c r="BI15" s="1" t="s">
        <v>187</v>
      </c>
    </row>
    <row r="16" spans="1:61" x14ac:dyDescent="0.2">
      <c r="A16" s="1" t="s">
        <v>207</v>
      </c>
      <c r="B16" s="1" t="s">
        <v>173</v>
      </c>
      <c r="C16" s="1" t="s">
        <v>476</v>
      </c>
      <c r="D16" s="1">
        <v>50</v>
      </c>
      <c r="E16" s="1">
        <v>15.24</v>
      </c>
      <c r="F16" s="1">
        <v>55</v>
      </c>
      <c r="G16" s="1">
        <v>16.763999999999999</v>
      </c>
      <c r="H16" s="1" t="s">
        <v>477</v>
      </c>
      <c r="I16" s="1" t="s">
        <v>478</v>
      </c>
      <c r="J16" s="1">
        <v>18</v>
      </c>
      <c r="K16" s="1" t="s">
        <v>484</v>
      </c>
      <c r="L16" s="1" t="s">
        <v>8</v>
      </c>
      <c r="M16" s="1" t="s">
        <v>8</v>
      </c>
      <c r="N16" s="1" t="s">
        <v>8</v>
      </c>
      <c r="O16" s="1" t="s">
        <v>8</v>
      </c>
      <c r="P16" s="1" t="s">
        <v>8</v>
      </c>
      <c r="Q16" s="1" t="s">
        <v>8</v>
      </c>
      <c r="R16" s="1" t="s">
        <v>175</v>
      </c>
      <c r="S16" s="1" t="s">
        <v>208</v>
      </c>
      <c r="T16" s="1" t="s">
        <v>114</v>
      </c>
      <c r="U16" s="1">
        <v>63.066644787999998</v>
      </c>
      <c r="V16" s="1">
        <v>-139.422406067</v>
      </c>
      <c r="W16" s="1" t="s">
        <v>8</v>
      </c>
      <c r="X16" s="1" t="s">
        <v>8</v>
      </c>
      <c r="Y16" s="1">
        <v>0</v>
      </c>
      <c r="Z16" s="1">
        <v>0</v>
      </c>
      <c r="AA16" s="1">
        <v>36</v>
      </c>
      <c r="AB16" s="1">
        <v>0</v>
      </c>
      <c r="AC16" s="1">
        <v>0</v>
      </c>
      <c r="AD16" s="1">
        <v>0</v>
      </c>
      <c r="AE16" s="1">
        <v>0</v>
      </c>
      <c r="AF16" s="1">
        <v>67</v>
      </c>
      <c r="AG16" s="1">
        <v>0</v>
      </c>
      <c r="AH16" s="1">
        <v>0</v>
      </c>
      <c r="AI16" s="1">
        <v>140</v>
      </c>
      <c r="AJ16" s="1">
        <v>3261</v>
      </c>
      <c r="AK16" s="1">
        <v>10915</v>
      </c>
      <c r="AL16" s="1">
        <v>0</v>
      </c>
      <c r="AM16" s="1">
        <v>68</v>
      </c>
      <c r="AN16" s="1">
        <v>10192</v>
      </c>
      <c r="AO16" s="1">
        <v>10127</v>
      </c>
      <c r="AP16" s="1">
        <v>22</v>
      </c>
      <c r="AQ16" s="1">
        <v>973</v>
      </c>
      <c r="AR16" s="1">
        <v>0</v>
      </c>
      <c r="AS16" s="1">
        <v>27238</v>
      </c>
      <c r="AT16" s="1">
        <v>26629</v>
      </c>
      <c r="AU16" s="1">
        <v>108012</v>
      </c>
      <c r="AV16" s="1">
        <v>13</v>
      </c>
      <c r="AW16" s="1">
        <v>171</v>
      </c>
      <c r="AX16" s="1">
        <v>0</v>
      </c>
      <c r="AY16" s="1">
        <v>798094</v>
      </c>
      <c r="AZ16" s="1">
        <v>232</v>
      </c>
      <c r="BA16" s="1">
        <v>11</v>
      </c>
      <c r="BB16" s="1">
        <v>0</v>
      </c>
      <c r="BC16" s="1">
        <v>157</v>
      </c>
      <c r="BD16" s="1">
        <v>0</v>
      </c>
      <c r="BE16" s="1">
        <v>783</v>
      </c>
      <c r="BF16" s="1">
        <v>9</v>
      </c>
      <c r="BG16" s="1">
        <v>0</v>
      </c>
      <c r="BH16" s="1">
        <v>10</v>
      </c>
      <c r="BI16" s="1" t="s">
        <v>187</v>
      </c>
    </row>
    <row r="17" spans="1:61" x14ac:dyDescent="0.2">
      <c r="A17" s="1" t="s">
        <v>209</v>
      </c>
      <c r="B17" s="1" t="s">
        <v>173</v>
      </c>
      <c r="C17" s="1" t="s">
        <v>476</v>
      </c>
      <c r="D17" s="1">
        <v>55</v>
      </c>
      <c r="E17" s="1">
        <v>16.763999999999999</v>
      </c>
      <c r="F17" s="1">
        <v>60</v>
      </c>
      <c r="G17" s="1">
        <v>18.288</v>
      </c>
      <c r="H17" s="1" t="s">
        <v>477</v>
      </c>
      <c r="I17" s="1" t="s">
        <v>478</v>
      </c>
      <c r="J17" s="1">
        <v>18</v>
      </c>
      <c r="K17" s="1" t="s">
        <v>484</v>
      </c>
      <c r="L17" s="1" t="s">
        <v>8</v>
      </c>
      <c r="M17" s="1" t="s">
        <v>8</v>
      </c>
      <c r="N17" s="1" t="s">
        <v>8</v>
      </c>
      <c r="O17" s="1" t="s">
        <v>8</v>
      </c>
      <c r="P17" s="1" t="s">
        <v>8</v>
      </c>
      <c r="Q17" s="1" t="s">
        <v>8</v>
      </c>
      <c r="R17" s="1" t="s">
        <v>175</v>
      </c>
      <c r="S17" s="1" t="s">
        <v>210</v>
      </c>
      <c r="T17" s="1" t="s">
        <v>115</v>
      </c>
      <c r="U17" s="1">
        <v>63.066687741000003</v>
      </c>
      <c r="V17" s="1">
        <v>-139.42246184199999</v>
      </c>
      <c r="W17" s="1" t="s">
        <v>8</v>
      </c>
      <c r="X17" s="1" t="s">
        <v>8</v>
      </c>
      <c r="Y17" s="1">
        <v>0</v>
      </c>
      <c r="Z17" s="1">
        <v>0</v>
      </c>
      <c r="AA17" s="1">
        <v>73</v>
      </c>
      <c r="AB17" s="1">
        <v>0</v>
      </c>
      <c r="AC17" s="1">
        <v>11</v>
      </c>
      <c r="AD17" s="1">
        <v>5</v>
      </c>
      <c r="AE17" s="1">
        <v>0</v>
      </c>
      <c r="AF17" s="1">
        <v>32</v>
      </c>
      <c r="AG17" s="1">
        <v>0</v>
      </c>
      <c r="AH17" s="1">
        <v>0</v>
      </c>
      <c r="AI17" s="1">
        <v>87</v>
      </c>
      <c r="AJ17" s="1">
        <v>3911</v>
      </c>
      <c r="AK17" s="1">
        <v>5841</v>
      </c>
      <c r="AL17" s="1">
        <v>58</v>
      </c>
      <c r="AM17" s="1">
        <v>85</v>
      </c>
      <c r="AN17" s="1">
        <v>16898</v>
      </c>
      <c r="AO17" s="1">
        <v>0</v>
      </c>
      <c r="AP17" s="1">
        <v>19</v>
      </c>
      <c r="AQ17" s="1">
        <v>813</v>
      </c>
      <c r="AR17" s="1">
        <v>0</v>
      </c>
      <c r="AS17" s="1">
        <v>23394</v>
      </c>
      <c r="AT17" s="1">
        <v>29957</v>
      </c>
      <c r="AU17" s="1">
        <v>91679</v>
      </c>
      <c r="AV17" s="1">
        <v>19</v>
      </c>
      <c r="AW17" s="1">
        <v>148</v>
      </c>
      <c r="AX17" s="1">
        <v>0</v>
      </c>
      <c r="AY17" s="1">
        <v>822600</v>
      </c>
      <c r="AZ17" s="1">
        <v>114</v>
      </c>
      <c r="BA17" s="1">
        <v>13</v>
      </c>
      <c r="BB17" s="1">
        <v>0</v>
      </c>
      <c r="BC17" s="1">
        <v>191</v>
      </c>
      <c r="BD17" s="1">
        <v>36</v>
      </c>
      <c r="BE17" s="1">
        <v>551</v>
      </c>
      <c r="BF17" s="1">
        <v>0</v>
      </c>
      <c r="BG17" s="1">
        <v>0</v>
      </c>
      <c r="BH17" s="1">
        <v>12</v>
      </c>
      <c r="BI17" s="1" t="s">
        <v>187</v>
      </c>
    </row>
    <row r="18" spans="1:61" x14ac:dyDescent="0.2">
      <c r="A18" s="1" t="s">
        <v>211</v>
      </c>
      <c r="B18" s="1" t="s">
        <v>173</v>
      </c>
      <c r="C18" s="1" t="s">
        <v>476</v>
      </c>
      <c r="D18" s="1">
        <v>60</v>
      </c>
      <c r="E18" s="1">
        <v>18.288</v>
      </c>
      <c r="F18" s="1">
        <v>65</v>
      </c>
      <c r="G18" s="1">
        <v>19.812000000000001</v>
      </c>
      <c r="H18" s="1" t="s">
        <v>477</v>
      </c>
      <c r="I18" s="1" t="s">
        <v>478</v>
      </c>
      <c r="J18" s="1">
        <v>18</v>
      </c>
      <c r="K18" s="1" t="s">
        <v>484</v>
      </c>
      <c r="L18" s="1" t="s">
        <v>8</v>
      </c>
      <c r="M18" s="1" t="s">
        <v>8</v>
      </c>
      <c r="N18" s="1" t="s">
        <v>8</v>
      </c>
      <c r="O18" s="1" t="s">
        <v>8</v>
      </c>
      <c r="P18" s="1" t="s">
        <v>8</v>
      </c>
      <c r="Q18" s="1" t="s">
        <v>8</v>
      </c>
      <c r="R18" s="1" t="s">
        <v>175</v>
      </c>
      <c r="S18" s="1" t="s">
        <v>212</v>
      </c>
      <c r="T18" s="1" t="s">
        <v>116</v>
      </c>
      <c r="U18" s="1">
        <v>63.066651282999999</v>
      </c>
      <c r="V18" s="1">
        <v>-139.42233095700001</v>
      </c>
      <c r="W18" s="1" t="s">
        <v>8</v>
      </c>
      <c r="X18" s="1" t="s">
        <v>8</v>
      </c>
      <c r="Y18" s="1">
        <v>0</v>
      </c>
      <c r="Z18" s="1">
        <v>0</v>
      </c>
      <c r="AA18" s="1">
        <v>36</v>
      </c>
      <c r="AB18" s="1">
        <v>0</v>
      </c>
      <c r="AC18" s="1">
        <v>38</v>
      </c>
      <c r="AD18" s="1">
        <v>0</v>
      </c>
      <c r="AE18" s="1">
        <v>0</v>
      </c>
      <c r="AF18" s="1">
        <v>166</v>
      </c>
      <c r="AG18" s="1">
        <v>0</v>
      </c>
      <c r="AH18" s="1">
        <v>0</v>
      </c>
      <c r="AI18" s="1">
        <v>120</v>
      </c>
      <c r="AJ18" s="1">
        <v>4202</v>
      </c>
      <c r="AK18" s="1">
        <v>4831</v>
      </c>
      <c r="AL18" s="1">
        <v>58</v>
      </c>
      <c r="AM18" s="1">
        <v>83</v>
      </c>
      <c r="AN18" s="1">
        <v>19241</v>
      </c>
      <c r="AO18" s="1">
        <v>10362</v>
      </c>
      <c r="AP18" s="1">
        <v>22</v>
      </c>
      <c r="AQ18" s="1">
        <v>1030</v>
      </c>
      <c r="AR18" s="1">
        <v>0</v>
      </c>
      <c r="AS18" s="1">
        <v>20868</v>
      </c>
      <c r="AT18" s="1">
        <v>30462</v>
      </c>
      <c r="AU18" s="1">
        <v>81449</v>
      </c>
      <c r="AV18" s="1">
        <v>0</v>
      </c>
      <c r="AW18" s="1">
        <v>162</v>
      </c>
      <c r="AX18" s="1">
        <v>0</v>
      </c>
      <c r="AY18" s="1">
        <v>822800</v>
      </c>
      <c r="AZ18" s="1">
        <v>87</v>
      </c>
      <c r="BA18" s="1">
        <v>11</v>
      </c>
      <c r="BB18" s="1">
        <v>0</v>
      </c>
      <c r="BC18" s="1">
        <v>195</v>
      </c>
      <c r="BD18" s="1">
        <v>0</v>
      </c>
      <c r="BE18" s="1">
        <v>513</v>
      </c>
      <c r="BF18" s="1">
        <v>8</v>
      </c>
      <c r="BG18" s="1">
        <v>18</v>
      </c>
      <c r="BH18" s="1">
        <v>11</v>
      </c>
      <c r="BI18" s="1" t="s">
        <v>187</v>
      </c>
    </row>
    <row r="19" spans="1:61" x14ac:dyDescent="0.2">
      <c r="A19" s="1" t="s">
        <v>213</v>
      </c>
      <c r="B19" s="1" t="s">
        <v>173</v>
      </c>
      <c r="C19" s="1" t="s">
        <v>476</v>
      </c>
      <c r="D19" s="1">
        <v>65</v>
      </c>
      <c r="E19" s="1">
        <v>19.812000000000001</v>
      </c>
      <c r="F19" s="1">
        <v>70</v>
      </c>
      <c r="G19" s="1">
        <v>21.335999999999999</v>
      </c>
      <c r="H19" s="1" t="s">
        <v>477</v>
      </c>
      <c r="I19" s="1" t="s">
        <v>478</v>
      </c>
      <c r="J19" s="1">
        <v>18</v>
      </c>
      <c r="K19" s="1" t="s">
        <v>484</v>
      </c>
      <c r="L19" s="1" t="s">
        <v>8</v>
      </c>
      <c r="M19" s="1" t="s">
        <v>8</v>
      </c>
      <c r="N19" s="1" t="s">
        <v>8</v>
      </c>
      <c r="O19" s="1" t="s">
        <v>8</v>
      </c>
      <c r="P19" s="1" t="s">
        <v>8</v>
      </c>
      <c r="Q19" s="1" t="s">
        <v>8</v>
      </c>
      <c r="R19" s="1" t="s">
        <v>175</v>
      </c>
      <c r="S19" s="1" t="s">
        <v>214</v>
      </c>
      <c r="T19" s="1" t="s">
        <v>117</v>
      </c>
      <c r="U19" s="1">
        <v>63.066714626</v>
      </c>
      <c r="V19" s="1">
        <v>-139.42250906500001</v>
      </c>
      <c r="W19" s="1" t="s">
        <v>8</v>
      </c>
      <c r="X19" s="1" t="s">
        <v>8</v>
      </c>
      <c r="Y19" s="1">
        <v>0</v>
      </c>
      <c r="Z19" s="1">
        <v>0</v>
      </c>
      <c r="AA19" s="1">
        <v>11</v>
      </c>
      <c r="AB19" s="1">
        <v>0</v>
      </c>
      <c r="AC19" s="1">
        <v>14</v>
      </c>
      <c r="AD19" s="1">
        <v>4</v>
      </c>
      <c r="AE19" s="1">
        <v>0</v>
      </c>
      <c r="AF19" s="1">
        <v>140</v>
      </c>
      <c r="AG19" s="1">
        <v>0</v>
      </c>
      <c r="AH19" s="1">
        <v>0</v>
      </c>
      <c r="AI19" s="1">
        <v>202</v>
      </c>
      <c r="AJ19" s="1">
        <v>1118</v>
      </c>
      <c r="AK19" s="1">
        <v>4176</v>
      </c>
      <c r="AL19" s="1">
        <v>0</v>
      </c>
      <c r="AM19" s="1">
        <v>104</v>
      </c>
      <c r="AN19" s="1">
        <v>14224</v>
      </c>
      <c r="AO19" s="1">
        <v>10700</v>
      </c>
      <c r="AP19" s="1">
        <v>21</v>
      </c>
      <c r="AQ19" s="1">
        <v>918</v>
      </c>
      <c r="AR19" s="1">
        <v>0</v>
      </c>
      <c r="AS19" s="1">
        <v>21160</v>
      </c>
      <c r="AT19" s="1">
        <v>28510</v>
      </c>
      <c r="AU19" s="1">
        <v>83546</v>
      </c>
      <c r="AV19" s="1">
        <v>0</v>
      </c>
      <c r="AW19" s="1">
        <v>150</v>
      </c>
      <c r="AX19" s="1">
        <v>0</v>
      </c>
      <c r="AY19" s="1">
        <v>830559</v>
      </c>
      <c r="AZ19" s="1">
        <v>305</v>
      </c>
      <c r="BA19" s="1">
        <v>11</v>
      </c>
      <c r="BB19" s="1">
        <v>0</v>
      </c>
      <c r="BC19" s="1">
        <v>189</v>
      </c>
      <c r="BD19" s="1">
        <v>30</v>
      </c>
      <c r="BE19" s="1">
        <v>491</v>
      </c>
      <c r="BF19" s="1">
        <v>0</v>
      </c>
      <c r="BG19" s="1">
        <v>0</v>
      </c>
      <c r="BH19" s="1">
        <v>7</v>
      </c>
      <c r="BI19" s="1" t="s">
        <v>187</v>
      </c>
    </row>
    <row r="20" spans="1:61" x14ac:dyDescent="0.2">
      <c r="A20" s="1" t="s">
        <v>215</v>
      </c>
      <c r="B20" s="1" t="s">
        <v>173</v>
      </c>
      <c r="C20" s="1" t="s">
        <v>476</v>
      </c>
      <c r="D20" s="1">
        <v>70</v>
      </c>
      <c r="E20" s="1">
        <v>21.335999999999999</v>
      </c>
      <c r="F20" s="1">
        <v>75</v>
      </c>
      <c r="G20" s="1">
        <v>22.86</v>
      </c>
      <c r="H20" s="1" t="s">
        <v>477</v>
      </c>
      <c r="I20" s="1" t="s">
        <v>478</v>
      </c>
      <c r="J20" s="1">
        <v>18</v>
      </c>
      <c r="K20" s="1" t="s">
        <v>484</v>
      </c>
      <c r="L20" s="1" t="s">
        <v>8</v>
      </c>
      <c r="M20" s="1" t="s">
        <v>8</v>
      </c>
      <c r="N20" s="1" t="s">
        <v>8</v>
      </c>
      <c r="O20" s="1" t="s">
        <v>8</v>
      </c>
      <c r="P20" s="1" t="s">
        <v>8</v>
      </c>
      <c r="Q20" s="1" t="s">
        <v>8</v>
      </c>
      <c r="R20" s="1" t="s">
        <v>175</v>
      </c>
      <c r="S20" s="1" t="s">
        <v>216</v>
      </c>
      <c r="T20" s="1" t="s">
        <v>119</v>
      </c>
      <c r="U20" s="1">
        <v>63.066718647999998</v>
      </c>
      <c r="V20" s="1">
        <v>-139.42248333399999</v>
      </c>
      <c r="W20" s="1" t="s">
        <v>8</v>
      </c>
      <c r="X20" s="1" t="s">
        <v>8</v>
      </c>
      <c r="Y20" s="1">
        <v>0</v>
      </c>
      <c r="Z20" s="1">
        <v>0</v>
      </c>
      <c r="AA20" s="1">
        <v>44</v>
      </c>
      <c r="AB20" s="1">
        <v>0</v>
      </c>
      <c r="AC20" s="1">
        <v>47</v>
      </c>
      <c r="AD20" s="1">
        <v>5</v>
      </c>
      <c r="AE20" s="1">
        <v>0</v>
      </c>
      <c r="AF20" s="1">
        <v>108</v>
      </c>
      <c r="AG20" s="1">
        <v>37</v>
      </c>
      <c r="AH20" s="1">
        <v>0</v>
      </c>
      <c r="AI20" s="1">
        <v>200</v>
      </c>
      <c r="AJ20" s="1">
        <v>5397</v>
      </c>
      <c r="AK20" s="1">
        <v>5185</v>
      </c>
      <c r="AL20" s="1">
        <v>108</v>
      </c>
      <c r="AM20" s="1">
        <v>61</v>
      </c>
      <c r="AN20" s="1">
        <v>21804</v>
      </c>
      <c r="AO20" s="1">
        <v>0</v>
      </c>
      <c r="AP20" s="1">
        <v>21</v>
      </c>
      <c r="AQ20" s="1">
        <v>1363</v>
      </c>
      <c r="AR20" s="1">
        <v>0</v>
      </c>
      <c r="AS20" s="1">
        <v>21203</v>
      </c>
      <c r="AT20" s="1">
        <v>30604</v>
      </c>
      <c r="AU20" s="1">
        <v>86494</v>
      </c>
      <c r="AV20" s="1">
        <v>0</v>
      </c>
      <c r="AW20" s="1">
        <v>161</v>
      </c>
      <c r="AX20" s="1">
        <v>0</v>
      </c>
      <c r="AY20" s="1">
        <v>822978</v>
      </c>
      <c r="AZ20" s="1">
        <v>177</v>
      </c>
      <c r="BA20" s="1">
        <v>10</v>
      </c>
      <c r="BB20" s="1">
        <v>0</v>
      </c>
      <c r="BC20" s="1">
        <v>188</v>
      </c>
      <c r="BD20" s="1">
        <v>33</v>
      </c>
      <c r="BE20" s="1">
        <v>493</v>
      </c>
      <c r="BF20" s="1">
        <v>7</v>
      </c>
      <c r="BG20" s="1">
        <v>0</v>
      </c>
      <c r="BH20" s="1">
        <v>10</v>
      </c>
      <c r="BI20" s="1" t="s">
        <v>187</v>
      </c>
    </row>
    <row r="21" spans="1:61" x14ac:dyDescent="0.2">
      <c r="A21" s="1" t="s">
        <v>217</v>
      </c>
      <c r="B21" s="1" t="s">
        <v>173</v>
      </c>
      <c r="C21" s="1" t="s">
        <v>476</v>
      </c>
      <c r="D21" s="1">
        <v>75</v>
      </c>
      <c r="E21" s="1">
        <v>22.86</v>
      </c>
      <c r="F21" s="1">
        <v>80</v>
      </c>
      <c r="G21" s="1">
        <v>24.384</v>
      </c>
      <c r="H21" s="1" t="s">
        <v>477</v>
      </c>
      <c r="I21" s="1" t="s">
        <v>478</v>
      </c>
      <c r="J21" s="1">
        <v>18</v>
      </c>
      <c r="K21" s="1" t="s">
        <v>484</v>
      </c>
      <c r="L21" s="1" t="s">
        <v>8</v>
      </c>
      <c r="M21" s="1" t="s">
        <v>8</v>
      </c>
      <c r="N21" s="1" t="s">
        <v>8</v>
      </c>
      <c r="O21" s="1" t="s">
        <v>8</v>
      </c>
      <c r="P21" s="1" t="s">
        <v>8</v>
      </c>
      <c r="Q21" s="1" t="s">
        <v>8</v>
      </c>
      <c r="R21" s="1" t="s">
        <v>175</v>
      </c>
      <c r="S21" s="1" t="s">
        <v>218</v>
      </c>
      <c r="T21" s="1" t="s">
        <v>120</v>
      </c>
      <c r="U21" s="1">
        <v>63.066674976000002</v>
      </c>
      <c r="V21" s="1">
        <v>-139.422350292</v>
      </c>
      <c r="W21" s="1" t="s">
        <v>8</v>
      </c>
      <c r="X21" s="1" t="s">
        <v>8</v>
      </c>
      <c r="Y21" s="1">
        <v>0</v>
      </c>
      <c r="Z21" s="1">
        <v>0</v>
      </c>
      <c r="AA21" s="1">
        <v>22</v>
      </c>
      <c r="AB21" s="1">
        <v>0</v>
      </c>
      <c r="AC21" s="1">
        <v>51</v>
      </c>
      <c r="AD21" s="1">
        <v>0</v>
      </c>
      <c r="AE21" s="1">
        <v>7</v>
      </c>
      <c r="AF21" s="1">
        <v>16</v>
      </c>
      <c r="AG21" s="1">
        <v>0</v>
      </c>
      <c r="AH21" s="1">
        <v>0</v>
      </c>
      <c r="AI21" s="1">
        <v>64</v>
      </c>
      <c r="AJ21" s="1">
        <v>6533</v>
      </c>
      <c r="AK21" s="1">
        <v>13275</v>
      </c>
      <c r="AL21" s="1">
        <v>118</v>
      </c>
      <c r="AM21" s="1">
        <v>62</v>
      </c>
      <c r="AN21" s="1">
        <v>28674</v>
      </c>
      <c r="AO21" s="1">
        <v>21739</v>
      </c>
      <c r="AP21" s="1">
        <v>29</v>
      </c>
      <c r="AQ21" s="1">
        <v>2504</v>
      </c>
      <c r="AR21" s="1">
        <v>0</v>
      </c>
      <c r="AS21" s="1">
        <v>24505</v>
      </c>
      <c r="AT21" s="1">
        <v>14338</v>
      </c>
      <c r="AU21" s="1">
        <v>84546</v>
      </c>
      <c r="AV21" s="1">
        <v>18</v>
      </c>
      <c r="AW21" s="1">
        <v>177</v>
      </c>
      <c r="AX21" s="1">
        <v>0</v>
      </c>
      <c r="AY21" s="1">
        <v>801367</v>
      </c>
      <c r="AZ21" s="1">
        <v>337</v>
      </c>
      <c r="BA21" s="1">
        <v>10</v>
      </c>
      <c r="BB21" s="1">
        <v>0</v>
      </c>
      <c r="BC21" s="1">
        <v>134</v>
      </c>
      <c r="BD21" s="1">
        <v>0</v>
      </c>
      <c r="BE21" s="1">
        <v>648</v>
      </c>
      <c r="BF21" s="1">
        <v>0</v>
      </c>
      <c r="BG21" s="1">
        <v>0</v>
      </c>
      <c r="BH21" s="1">
        <v>16</v>
      </c>
      <c r="BI21" s="1" t="s">
        <v>187</v>
      </c>
    </row>
    <row r="22" spans="1:61" x14ac:dyDescent="0.2">
      <c r="A22" s="1" t="s">
        <v>219</v>
      </c>
      <c r="B22" s="1" t="s">
        <v>173</v>
      </c>
      <c r="C22" s="1" t="s">
        <v>476</v>
      </c>
      <c r="D22" s="1">
        <v>80</v>
      </c>
      <c r="E22" s="1">
        <v>24.384</v>
      </c>
      <c r="F22" s="1">
        <v>85</v>
      </c>
      <c r="G22" s="1">
        <v>25.908000000000001</v>
      </c>
      <c r="H22" s="1" t="s">
        <v>477</v>
      </c>
      <c r="I22" s="1" t="s">
        <v>478</v>
      </c>
      <c r="J22" s="1">
        <v>18</v>
      </c>
      <c r="K22" s="1" t="s">
        <v>484</v>
      </c>
      <c r="L22" s="1" t="s">
        <v>8</v>
      </c>
      <c r="M22" s="1" t="s">
        <v>8</v>
      </c>
      <c r="N22" s="1" t="s">
        <v>8</v>
      </c>
      <c r="O22" s="1" t="s">
        <v>8</v>
      </c>
      <c r="P22" s="1" t="s">
        <v>8</v>
      </c>
      <c r="Q22" s="1" t="s">
        <v>8</v>
      </c>
      <c r="R22" s="1" t="s">
        <v>175</v>
      </c>
      <c r="S22" s="1" t="s">
        <v>220</v>
      </c>
      <c r="T22" s="1" t="s">
        <v>121</v>
      </c>
      <c r="U22" s="1">
        <v>63.066678701000001</v>
      </c>
      <c r="V22" s="1">
        <v>-139.422463999</v>
      </c>
      <c r="W22" s="1" t="s">
        <v>8</v>
      </c>
      <c r="X22" s="1" t="s">
        <v>8</v>
      </c>
      <c r="Y22" s="1">
        <v>0</v>
      </c>
      <c r="Z22" s="1">
        <v>0</v>
      </c>
      <c r="AA22" s="1">
        <v>36</v>
      </c>
      <c r="AB22" s="1">
        <v>0</v>
      </c>
      <c r="AC22" s="1">
        <v>36</v>
      </c>
      <c r="AD22" s="1">
        <v>0</v>
      </c>
      <c r="AE22" s="1">
        <v>0</v>
      </c>
      <c r="AF22" s="1">
        <v>34</v>
      </c>
      <c r="AG22" s="1">
        <v>36</v>
      </c>
      <c r="AH22" s="1">
        <v>0</v>
      </c>
      <c r="AI22" s="1">
        <v>102</v>
      </c>
      <c r="AJ22" s="1">
        <v>9053</v>
      </c>
      <c r="AK22" s="1">
        <v>9160</v>
      </c>
      <c r="AL22" s="1">
        <v>84</v>
      </c>
      <c r="AM22" s="1">
        <v>68</v>
      </c>
      <c r="AN22" s="1">
        <v>24804</v>
      </c>
      <c r="AO22" s="1">
        <v>0</v>
      </c>
      <c r="AP22" s="1">
        <v>25</v>
      </c>
      <c r="AQ22" s="1">
        <v>2103</v>
      </c>
      <c r="AR22" s="1">
        <v>0</v>
      </c>
      <c r="AS22" s="1">
        <v>17724</v>
      </c>
      <c r="AT22" s="1">
        <v>17348</v>
      </c>
      <c r="AU22" s="1">
        <v>64650</v>
      </c>
      <c r="AV22" s="1">
        <v>0</v>
      </c>
      <c r="AW22" s="1">
        <v>163</v>
      </c>
      <c r="AX22" s="1">
        <v>0</v>
      </c>
      <c r="AY22" s="1">
        <v>851823</v>
      </c>
      <c r="AZ22" s="1">
        <v>172</v>
      </c>
      <c r="BA22" s="1">
        <v>10</v>
      </c>
      <c r="BB22" s="1">
        <v>0</v>
      </c>
      <c r="BC22" s="1">
        <v>164</v>
      </c>
      <c r="BD22" s="1">
        <v>39</v>
      </c>
      <c r="BE22" s="1">
        <v>552</v>
      </c>
      <c r="BF22" s="1">
        <v>0</v>
      </c>
      <c r="BG22" s="1">
        <v>0</v>
      </c>
      <c r="BH22" s="1">
        <v>14</v>
      </c>
      <c r="BI22" s="1" t="s">
        <v>187</v>
      </c>
    </row>
    <row r="23" spans="1:61" x14ac:dyDescent="0.2">
      <c r="A23" s="1" t="s">
        <v>221</v>
      </c>
      <c r="B23" s="1" t="s">
        <v>173</v>
      </c>
      <c r="C23" s="1" t="s">
        <v>476</v>
      </c>
      <c r="D23" s="1">
        <v>85</v>
      </c>
      <c r="E23" s="1">
        <v>25.908000000000001</v>
      </c>
      <c r="F23" s="1">
        <v>90</v>
      </c>
      <c r="G23" s="1">
        <v>27.431999999999999</v>
      </c>
      <c r="H23" s="1" t="s">
        <v>477</v>
      </c>
      <c r="I23" s="1" t="s">
        <v>478</v>
      </c>
      <c r="J23" s="1">
        <v>18</v>
      </c>
      <c r="K23" s="1" t="s">
        <v>484</v>
      </c>
      <c r="L23" s="1" t="s">
        <v>8</v>
      </c>
      <c r="M23" s="1" t="s">
        <v>8</v>
      </c>
      <c r="N23" s="1" t="s">
        <v>8</v>
      </c>
      <c r="O23" s="1" t="s">
        <v>8</v>
      </c>
      <c r="P23" s="1" t="s">
        <v>8</v>
      </c>
      <c r="Q23" s="1" t="s">
        <v>8</v>
      </c>
      <c r="R23" s="1" t="s">
        <v>175</v>
      </c>
      <c r="S23" s="1" t="s">
        <v>222</v>
      </c>
      <c r="T23" s="1" t="s">
        <v>122</v>
      </c>
      <c r="U23" s="1">
        <v>63.066685648000004</v>
      </c>
      <c r="V23" s="1">
        <v>-139.42242324599999</v>
      </c>
      <c r="W23" s="1" t="s">
        <v>8</v>
      </c>
      <c r="X23" s="1" t="s">
        <v>8</v>
      </c>
      <c r="Y23" s="1">
        <v>0</v>
      </c>
      <c r="Z23" s="1">
        <v>0</v>
      </c>
      <c r="AA23" s="1">
        <v>24</v>
      </c>
      <c r="AB23" s="1">
        <v>0</v>
      </c>
      <c r="AC23" s="1">
        <v>28</v>
      </c>
      <c r="AD23" s="1">
        <v>0</v>
      </c>
      <c r="AE23" s="1">
        <v>0</v>
      </c>
      <c r="AF23" s="1">
        <v>14</v>
      </c>
      <c r="AG23" s="1">
        <v>0</v>
      </c>
      <c r="AH23" s="1">
        <v>3</v>
      </c>
      <c r="AI23" s="1">
        <v>48</v>
      </c>
      <c r="AJ23" s="1">
        <v>6451</v>
      </c>
      <c r="AK23" s="1">
        <v>15396</v>
      </c>
      <c r="AL23" s="1">
        <v>102</v>
      </c>
      <c r="AM23" s="1">
        <v>76</v>
      </c>
      <c r="AN23" s="1">
        <v>23829</v>
      </c>
      <c r="AO23" s="1">
        <v>15789</v>
      </c>
      <c r="AP23" s="1">
        <v>25</v>
      </c>
      <c r="AQ23" s="1">
        <v>2564</v>
      </c>
      <c r="AR23" s="1">
        <v>0</v>
      </c>
      <c r="AS23" s="1">
        <v>24648</v>
      </c>
      <c r="AT23" s="1">
        <v>12639</v>
      </c>
      <c r="AU23" s="1">
        <v>83323</v>
      </c>
      <c r="AV23" s="1">
        <v>0</v>
      </c>
      <c r="AW23" s="1">
        <v>145</v>
      </c>
      <c r="AX23" s="1">
        <v>0</v>
      </c>
      <c r="AY23" s="1">
        <v>812898</v>
      </c>
      <c r="AZ23" s="1">
        <v>234</v>
      </c>
      <c r="BA23" s="1">
        <v>12</v>
      </c>
      <c r="BB23" s="1">
        <v>194</v>
      </c>
      <c r="BC23" s="1">
        <v>118</v>
      </c>
      <c r="BD23" s="1">
        <v>0</v>
      </c>
      <c r="BE23" s="1">
        <v>696</v>
      </c>
      <c r="BF23" s="1">
        <v>0</v>
      </c>
      <c r="BG23" s="1">
        <v>0</v>
      </c>
      <c r="BH23" s="1">
        <v>15</v>
      </c>
      <c r="BI23" s="1" t="s">
        <v>187</v>
      </c>
    </row>
    <row r="24" spans="1:61" x14ac:dyDescent="0.2">
      <c r="A24" s="1" t="s">
        <v>223</v>
      </c>
      <c r="B24" s="1" t="s">
        <v>173</v>
      </c>
      <c r="C24" s="1" t="s">
        <v>476</v>
      </c>
      <c r="D24" s="1">
        <v>90</v>
      </c>
      <c r="E24" s="1">
        <v>27.431999999999999</v>
      </c>
      <c r="F24" s="1">
        <v>95</v>
      </c>
      <c r="G24" s="1">
        <v>28.956</v>
      </c>
      <c r="H24" s="1" t="s">
        <v>477</v>
      </c>
      <c r="I24" s="1" t="s">
        <v>478</v>
      </c>
      <c r="J24" s="1">
        <v>18</v>
      </c>
      <c r="K24" s="1" t="s">
        <v>484</v>
      </c>
      <c r="L24" s="1" t="s">
        <v>8</v>
      </c>
      <c r="M24" s="1" t="s">
        <v>8</v>
      </c>
      <c r="N24" s="1" t="s">
        <v>8</v>
      </c>
      <c r="O24" s="1" t="s">
        <v>8</v>
      </c>
      <c r="P24" s="1" t="s">
        <v>8</v>
      </c>
      <c r="Q24" s="1" t="s">
        <v>8</v>
      </c>
      <c r="R24" s="1" t="s">
        <v>175</v>
      </c>
      <c r="S24" s="1" t="s">
        <v>224</v>
      </c>
      <c r="T24" s="1" t="s">
        <v>123</v>
      </c>
      <c r="U24" s="1">
        <v>63.066661914000001</v>
      </c>
      <c r="V24" s="1">
        <v>-139.42237818000001</v>
      </c>
      <c r="W24" s="1" t="s">
        <v>8</v>
      </c>
      <c r="X24" s="1" t="s">
        <v>8</v>
      </c>
      <c r="Y24" s="1">
        <v>0</v>
      </c>
      <c r="Z24" s="1">
        <v>0</v>
      </c>
      <c r="AA24" s="1">
        <v>30</v>
      </c>
      <c r="AB24" s="1">
        <v>0</v>
      </c>
      <c r="AC24" s="1">
        <v>23</v>
      </c>
      <c r="AD24" s="1">
        <v>0</v>
      </c>
      <c r="AE24" s="1">
        <v>0</v>
      </c>
      <c r="AF24" s="1">
        <v>35</v>
      </c>
      <c r="AG24" s="1">
        <v>42</v>
      </c>
      <c r="AH24" s="1">
        <v>2</v>
      </c>
      <c r="AI24" s="1">
        <v>73</v>
      </c>
      <c r="AJ24" s="1">
        <v>6891</v>
      </c>
      <c r="AK24" s="1">
        <v>14109</v>
      </c>
      <c r="AL24" s="1">
        <v>106</v>
      </c>
      <c r="AM24" s="1">
        <v>65</v>
      </c>
      <c r="AN24" s="1">
        <v>26435</v>
      </c>
      <c r="AO24" s="1">
        <v>11227</v>
      </c>
      <c r="AP24" s="1">
        <v>21</v>
      </c>
      <c r="AQ24" s="1">
        <v>2620</v>
      </c>
      <c r="AR24" s="1">
        <v>0</v>
      </c>
      <c r="AS24" s="1">
        <v>26269</v>
      </c>
      <c r="AT24" s="1">
        <v>12717</v>
      </c>
      <c r="AU24" s="1">
        <v>89468</v>
      </c>
      <c r="AV24" s="1">
        <v>0</v>
      </c>
      <c r="AW24" s="1">
        <v>174</v>
      </c>
      <c r="AX24" s="1">
        <v>0</v>
      </c>
      <c r="AY24" s="1">
        <v>807297</v>
      </c>
      <c r="AZ24" s="1">
        <v>233</v>
      </c>
      <c r="BA24" s="1">
        <v>10</v>
      </c>
      <c r="BB24" s="1">
        <v>163</v>
      </c>
      <c r="BC24" s="1">
        <v>117</v>
      </c>
      <c r="BD24" s="1">
        <v>30</v>
      </c>
      <c r="BE24" s="1">
        <v>713</v>
      </c>
      <c r="BF24" s="1">
        <v>6</v>
      </c>
      <c r="BG24" s="1">
        <v>0</v>
      </c>
      <c r="BH24" s="1">
        <v>16</v>
      </c>
      <c r="BI24" s="1" t="s">
        <v>187</v>
      </c>
    </row>
    <row r="25" spans="1:61" x14ac:dyDescent="0.2">
      <c r="A25" s="1" t="s">
        <v>225</v>
      </c>
      <c r="B25" s="1" t="s">
        <v>173</v>
      </c>
      <c r="C25" s="1" t="s">
        <v>476</v>
      </c>
      <c r="D25" s="1">
        <v>95</v>
      </c>
      <c r="E25" s="1">
        <v>28.956</v>
      </c>
      <c r="F25" s="1">
        <v>100</v>
      </c>
      <c r="G25" s="1">
        <v>30.48</v>
      </c>
      <c r="H25" s="1" t="s">
        <v>477</v>
      </c>
      <c r="I25" s="1" t="s">
        <v>478</v>
      </c>
      <c r="J25" s="1">
        <v>18</v>
      </c>
      <c r="K25" s="1" t="s">
        <v>484</v>
      </c>
      <c r="L25" s="1" t="s">
        <v>8</v>
      </c>
      <c r="M25" s="1" t="s">
        <v>8</v>
      </c>
      <c r="N25" s="1" t="s">
        <v>8</v>
      </c>
      <c r="O25" s="1" t="s">
        <v>8</v>
      </c>
      <c r="P25" s="1" t="s">
        <v>8</v>
      </c>
      <c r="Q25" s="1" t="s">
        <v>8</v>
      </c>
      <c r="R25" s="1" t="s">
        <v>175</v>
      </c>
      <c r="S25" s="1" t="s">
        <v>226</v>
      </c>
      <c r="T25" s="1" t="s">
        <v>124</v>
      </c>
      <c r="U25" s="1">
        <v>63.066705319</v>
      </c>
      <c r="V25" s="1">
        <v>-139.42246831200001</v>
      </c>
      <c r="W25" s="1" t="s">
        <v>8</v>
      </c>
      <c r="X25" s="1" t="s">
        <v>8</v>
      </c>
      <c r="Y25" s="1">
        <v>0</v>
      </c>
      <c r="Z25" s="1">
        <v>0</v>
      </c>
      <c r="AA25" s="1">
        <v>28</v>
      </c>
      <c r="AB25" s="1">
        <v>0</v>
      </c>
      <c r="AC25" s="1">
        <v>18</v>
      </c>
      <c r="AD25" s="1">
        <v>5</v>
      </c>
      <c r="AE25" s="1">
        <v>7</v>
      </c>
      <c r="AF25" s="1">
        <v>14</v>
      </c>
      <c r="AG25" s="1">
        <v>35</v>
      </c>
      <c r="AH25" s="1">
        <v>0</v>
      </c>
      <c r="AI25" s="1">
        <v>51</v>
      </c>
      <c r="AJ25" s="1">
        <v>6558</v>
      </c>
      <c r="AK25" s="1">
        <v>13479</v>
      </c>
      <c r="AL25" s="1">
        <v>60</v>
      </c>
      <c r="AM25" s="1">
        <v>0</v>
      </c>
      <c r="AN25" s="1">
        <v>22665</v>
      </c>
      <c r="AO25" s="1">
        <v>0</v>
      </c>
      <c r="AP25" s="1">
        <v>24</v>
      </c>
      <c r="AQ25" s="1">
        <v>2607</v>
      </c>
      <c r="AR25" s="1">
        <v>0</v>
      </c>
      <c r="AS25" s="1">
        <v>18244</v>
      </c>
      <c r="AT25" s="1">
        <v>13231</v>
      </c>
      <c r="AU25" s="1">
        <v>64392</v>
      </c>
      <c r="AV25" s="1">
        <v>17</v>
      </c>
      <c r="AW25" s="1">
        <v>164</v>
      </c>
      <c r="AX25" s="1">
        <v>0</v>
      </c>
      <c r="AY25" s="1">
        <v>856111</v>
      </c>
      <c r="AZ25" s="1">
        <v>194</v>
      </c>
      <c r="BA25" s="1">
        <v>12</v>
      </c>
      <c r="BB25" s="1">
        <v>0</v>
      </c>
      <c r="BC25" s="1">
        <v>135</v>
      </c>
      <c r="BD25" s="1">
        <v>0</v>
      </c>
      <c r="BE25" s="1">
        <v>764</v>
      </c>
      <c r="BF25" s="1">
        <v>0</v>
      </c>
      <c r="BG25" s="1">
        <v>0</v>
      </c>
      <c r="BH25" s="1">
        <v>15</v>
      </c>
      <c r="BI25" s="1" t="s">
        <v>187</v>
      </c>
    </row>
    <row r="26" spans="1:61" x14ac:dyDescent="0.2">
      <c r="A26" s="1" t="s">
        <v>227</v>
      </c>
      <c r="B26" s="1" t="s">
        <v>173</v>
      </c>
      <c r="C26" s="1" t="s">
        <v>476</v>
      </c>
      <c r="D26" s="1">
        <v>100</v>
      </c>
      <c r="E26" s="1">
        <v>30.48</v>
      </c>
      <c r="F26" s="1">
        <v>105</v>
      </c>
      <c r="G26" s="1">
        <v>32.003999999999998</v>
      </c>
      <c r="H26" s="1" t="s">
        <v>477</v>
      </c>
      <c r="I26" s="1" t="s">
        <v>478</v>
      </c>
      <c r="J26" s="1">
        <v>18</v>
      </c>
      <c r="K26" s="1" t="s">
        <v>484</v>
      </c>
      <c r="L26" s="1" t="s">
        <v>8</v>
      </c>
      <c r="M26" s="1" t="s">
        <v>8</v>
      </c>
      <c r="N26" s="1" t="s">
        <v>8</v>
      </c>
      <c r="O26" s="1" t="s">
        <v>8</v>
      </c>
      <c r="P26" s="1" t="s">
        <v>8</v>
      </c>
      <c r="Q26" s="1" t="s">
        <v>8</v>
      </c>
      <c r="R26" s="1" t="s">
        <v>175</v>
      </c>
      <c r="S26" s="1" t="s">
        <v>228</v>
      </c>
      <c r="T26" s="1" t="s">
        <v>125</v>
      </c>
      <c r="U26" s="1">
        <v>63.066670307000003</v>
      </c>
      <c r="V26" s="1">
        <v>-139.42242108900001</v>
      </c>
      <c r="W26" s="1" t="s">
        <v>8</v>
      </c>
      <c r="X26" s="1" t="s">
        <v>8</v>
      </c>
      <c r="Y26" s="1">
        <v>0</v>
      </c>
      <c r="Z26" s="1">
        <v>0</v>
      </c>
      <c r="AA26" s="1">
        <v>27</v>
      </c>
      <c r="AB26" s="1">
        <v>0</v>
      </c>
      <c r="AC26" s="1">
        <v>17</v>
      </c>
      <c r="AD26" s="1">
        <v>0</v>
      </c>
      <c r="AE26" s="1">
        <v>0</v>
      </c>
      <c r="AF26" s="1">
        <v>37</v>
      </c>
      <c r="AG26" s="1">
        <v>0</v>
      </c>
      <c r="AH26" s="1">
        <v>0</v>
      </c>
      <c r="AI26" s="1">
        <v>77</v>
      </c>
      <c r="AJ26" s="1">
        <v>8144</v>
      </c>
      <c r="AK26" s="1">
        <v>12084</v>
      </c>
      <c r="AL26" s="1">
        <v>72</v>
      </c>
      <c r="AM26" s="1">
        <v>65</v>
      </c>
      <c r="AN26" s="1">
        <v>28076</v>
      </c>
      <c r="AO26" s="1">
        <v>0</v>
      </c>
      <c r="AP26" s="1">
        <v>23</v>
      </c>
      <c r="AQ26" s="1">
        <v>2453</v>
      </c>
      <c r="AR26" s="1">
        <v>0</v>
      </c>
      <c r="AS26" s="1">
        <v>20870</v>
      </c>
      <c r="AT26" s="1">
        <v>14283</v>
      </c>
      <c r="AU26" s="1">
        <v>74328</v>
      </c>
      <c r="AV26" s="1">
        <v>12</v>
      </c>
      <c r="AW26" s="1">
        <v>182</v>
      </c>
      <c r="AX26" s="1">
        <v>0</v>
      </c>
      <c r="AY26" s="1">
        <v>836333</v>
      </c>
      <c r="AZ26" s="1">
        <v>252</v>
      </c>
      <c r="BA26" s="1">
        <v>12</v>
      </c>
      <c r="BB26" s="1">
        <v>151</v>
      </c>
      <c r="BC26" s="1">
        <v>119</v>
      </c>
      <c r="BD26" s="1">
        <v>0</v>
      </c>
      <c r="BE26" s="1">
        <v>838</v>
      </c>
      <c r="BF26" s="1">
        <v>0</v>
      </c>
      <c r="BG26" s="1">
        <v>0</v>
      </c>
      <c r="BH26" s="1">
        <v>15</v>
      </c>
      <c r="BI26" s="1" t="s">
        <v>187</v>
      </c>
    </row>
    <row r="27" spans="1:61" x14ac:dyDescent="0.2">
      <c r="A27" s="1" t="s">
        <v>229</v>
      </c>
      <c r="B27" s="1" t="s">
        <v>173</v>
      </c>
      <c r="C27" s="1" t="s">
        <v>476</v>
      </c>
      <c r="D27" s="1">
        <v>105</v>
      </c>
      <c r="E27" s="1">
        <v>32.003999999999998</v>
      </c>
      <c r="F27" s="1">
        <v>110</v>
      </c>
      <c r="G27" s="1">
        <v>33.527999999999999</v>
      </c>
      <c r="H27" s="1" t="s">
        <v>477</v>
      </c>
      <c r="I27" s="1" t="s">
        <v>478</v>
      </c>
      <c r="J27" s="1">
        <v>18</v>
      </c>
      <c r="K27" s="1" t="s">
        <v>484</v>
      </c>
      <c r="L27" s="1" t="s">
        <v>8</v>
      </c>
      <c r="M27" s="1" t="s">
        <v>8</v>
      </c>
      <c r="N27" s="1" t="s">
        <v>8</v>
      </c>
      <c r="O27" s="1" t="s">
        <v>8</v>
      </c>
      <c r="P27" s="1" t="s">
        <v>8</v>
      </c>
      <c r="Q27" s="1" t="s">
        <v>8</v>
      </c>
      <c r="R27" s="1" t="s">
        <v>175</v>
      </c>
      <c r="S27" s="1" t="s">
        <v>230</v>
      </c>
      <c r="T27" s="1" t="s">
        <v>126</v>
      </c>
      <c r="U27" s="1">
        <v>63.066713434999997</v>
      </c>
      <c r="V27" s="1">
        <v>-139.42226023500001</v>
      </c>
      <c r="W27" s="1" t="s">
        <v>8</v>
      </c>
      <c r="X27" s="1" t="s">
        <v>8</v>
      </c>
      <c r="Y27" s="1">
        <v>0</v>
      </c>
      <c r="Z27" s="1">
        <v>0</v>
      </c>
      <c r="AA27" s="1">
        <v>29</v>
      </c>
      <c r="AB27" s="1">
        <v>0</v>
      </c>
      <c r="AC27" s="1">
        <v>20</v>
      </c>
      <c r="AD27" s="1">
        <v>0</v>
      </c>
      <c r="AE27" s="1">
        <v>0</v>
      </c>
      <c r="AF27" s="1">
        <v>33</v>
      </c>
      <c r="AG27" s="1">
        <v>0</v>
      </c>
      <c r="AH27" s="1">
        <v>0</v>
      </c>
      <c r="AI27" s="1">
        <v>85</v>
      </c>
      <c r="AJ27" s="1">
        <v>9275</v>
      </c>
      <c r="AK27" s="1">
        <v>13686</v>
      </c>
      <c r="AL27" s="1">
        <v>130</v>
      </c>
      <c r="AM27" s="1">
        <v>93</v>
      </c>
      <c r="AN27" s="1">
        <v>29051</v>
      </c>
      <c r="AO27" s="1">
        <v>14978</v>
      </c>
      <c r="AP27" s="1">
        <v>18</v>
      </c>
      <c r="AQ27" s="1">
        <v>2411</v>
      </c>
      <c r="AR27" s="1">
        <v>0</v>
      </c>
      <c r="AS27" s="1">
        <v>22515</v>
      </c>
      <c r="AT27" s="1">
        <v>12696</v>
      </c>
      <c r="AU27" s="1">
        <v>81887</v>
      </c>
      <c r="AV27" s="1">
        <v>0</v>
      </c>
      <c r="AW27" s="1">
        <v>180</v>
      </c>
      <c r="AX27" s="1">
        <v>0</v>
      </c>
      <c r="AY27" s="1">
        <v>810351</v>
      </c>
      <c r="AZ27" s="1">
        <v>219</v>
      </c>
      <c r="BA27" s="1">
        <v>13</v>
      </c>
      <c r="BB27" s="1">
        <v>302</v>
      </c>
      <c r="BC27" s="1">
        <v>114</v>
      </c>
      <c r="BD27" s="1">
        <v>0</v>
      </c>
      <c r="BE27" s="1">
        <v>840</v>
      </c>
      <c r="BF27" s="1">
        <v>0</v>
      </c>
      <c r="BG27" s="1">
        <v>21</v>
      </c>
      <c r="BH27" s="1">
        <v>15</v>
      </c>
      <c r="BI27" s="1" t="s">
        <v>187</v>
      </c>
    </row>
    <row r="28" spans="1:61" x14ac:dyDescent="0.2">
      <c r="A28" s="1" t="s">
        <v>231</v>
      </c>
      <c r="B28" s="1" t="s">
        <v>173</v>
      </c>
      <c r="C28" s="1" t="s">
        <v>476</v>
      </c>
      <c r="D28" s="1">
        <v>110</v>
      </c>
      <c r="E28" s="1">
        <v>33.527999999999999</v>
      </c>
      <c r="F28" s="1">
        <v>115</v>
      </c>
      <c r="G28" s="1">
        <v>35.052</v>
      </c>
      <c r="H28" s="1" t="s">
        <v>477</v>
      </c>
      <c r="I28" s="1" t="s">
        <v>478</v>
      </c>
      <c r="J28" s="1">
        <v>18</v>
      </c>
      <c r="K28" s="1" t="s">
        <v>484</v>
      </c>
      <c r="L28" s="1" t="s">
        <v>8</v>
      </c>
      <c r="M28" s="1" t="s">
        <v>8</v>
      </c>
      <c r="N28" s="1" t="s">
        <v>8</v>
      </c>
      <c r="O28" s="1" t="s">
        <v>8</v>
      </c>
      <c r="P28" s="1" t="s">
        <v>8</v>
      </c>
      <c r="Q28" s="1" t="s">
        <v>8</v>
      </c>
      <c r="R28" s="1" t="s">
        <v>175</v>
      </c>
      <c r="S28" s="1" t="s">
        <v>232</v>
      </c>
      <c r="T28" s="1" t="s">
        <v>127</v>
      </c>
      <c r="U28" s="1">
        <v>63.066712563000003</v>
      </c>
      <c r="V28" s="1">
        <v>-139.422288122</v>
      </c>
      <c r="W28" s="1" t="s">
        <v>8</v>
      </c>
      <c r="X28" s="1" t="s">
        <v>8</v>
      </c>
      <c r="Y28" s="1">
        <v>0</v>
      </c>
      <c r="Z28" s="1">
        <v>0</v>
      </c>
      <c r="AA28" s="1">
        <v>32</v>
      </c>
      <c r="AB28" s="1">
        <v>0</v>
      </c>
      <c r="AC28" s="1">
        <v>19</v>
      </c>
      <c r="AD28" s="1">
        <v>0</v>
      </c>
      <c r="AE28" s="1">
        <v>0</v>
      </c>
      <c r="AF28" s="1">
        <v>17</v>
      </c>
      <c r="AG28" s="1">
        <v>0</v>
      </c>
      <c r="AH28" s="1">
        <v>0</v>
      </c>
      <c r="AI28" s="1">
        <v>57</v>
      </c>
      <c r="AJ28" s="1">
        <v>12274</v>
      </c>
      <c r="AK28" s="1">
        <v>12473</v>
      </c>
      <c r="AL28" s="1">
        <v>104</v>
      </c>
      <c r="AM28" s="1">
        <v>60</v>
      </c>
      <c r="AN28" s="1">
        <v>23548</v>
      </c>
      <c r="AO28" s="1">
        <v>11358</v>
      </c>
      <c r="AP28" s="1">
        <v>24</v>
      </c>
      <c r="AQ28" s="1">
        <v>2423</v>
      </c>
      <c r="AR28" s="1">
        <v>0</v>
      </c>
      <c r="AS28" s="1">
        <v>22590</v>
      </c>
      <c r="AT28" s="1">
        <v>13539</v>
      </c>
      <c r="AU28" s="1">
        <v>82787</v>
      </c>
      <c r="AV28" s="1">
        <v>21</v>
      </c>
      <c r="AW28" s="1">
        <v>171</v>
      </c>
      <c r="AX28" s="1">
        <v>0</v>
      </c>
      <c r="AY28" s="1">
        <v>816068</v>
      </c>
      <c r="AZ28" s="1">
        <v>117</v>
      </c>
      <c r="BA28" s="1">
        <v>12</v>
      </c>
      <c r="BB28" s="1">
        <v>188</v>
      </c>
      <c r="BC28" s="1">
        <v>125</v>
      </c>
      <c r="BD28" s="1">
        <v>0</v>
      </c>
      <c r="BE28" s="1">
        <v>686</v>
      </c>
      <c r="BF28" s="1">
        <v>6</v>
      </c>
      <c r="BG28" s="1">
        <v>0</v>
      </c>
      <c r="BH28" s="1">
        <v>14</v>
      </c>
      <c r="BI28" s="1" t="s">
        <v>187</v>
      </c>
    </row>
    <row r="29" spans="1:61" x14ac:dyDescent="0.2">
      <c r="A29" s="1" t="s">
        <v>233</v>
      </c>
      <c r="B29" s="1" t="s">
        <v>173</v>
      </c>
      <c r="C29" s="1" t="s">
        <v>476</v>
      </c>
      <c r="D29" s="1">
        <v>115</v>
      </c>
      <c r="E29" s="1">
        <v>35.052</v>
      </c>
      <c r="F29" s="1">
        <v>120</v>
      </c>
      <c r="G29" s="1">
        <v>36.576000000000001</v>
      </c>
      <c r="H29" s="1" t="s">
        <v>477</v>
      </c>
      <c r="I29" s="1" t="s">
        <v>478</v>
      </c>
      <c r="J29" s="1">
        <v>18</v>
      </c>
      <c r="K29" s="1" t="s">
        <v>484</v>
      </c>
      <c r="L29" s="1" t="s">
        <v>8</v>
      </c>
      <c r="M29" s="1" t="s">
        <v>8</v>
      </c>
      <c r="N29" s="1" t="s">
        <v>8</v>
      </c>
      <c r="O29" s="1" t="s">
        <v>8</v>
      </c>
      <c r="P29" s="1" t="s">
        <v>8</v>
      </c>
      <c r="Q29" s="1" t="s">
        <v>8</v>
      </c>
      <c r="R29" s="1" t="s">
        <v>175</v>
      </c>
      <c r="S29" s="1" t="s">
        <v>234</v>
      </c>
      <c r="T29" s="1" t="s">
        <v>128</v>
      </c>
      <c r="U29" s="1">
        <v>63.066683892999997</v>
      </c>
      <c r="V29" s="1">
        <v>-139.42227094399999</v>
      </c>
      <c r="W29" s="1" t="s">
        <v>8</v>
      </c>
      <c r="X29" s="1" t="s">
        <v>8</v>
      </c>
      <c r="Y29" s="1">
        <v>0</v>
      </c>
      <c r="Z29" s="1">
        <v>0</v>
      </c>
      <c r="AA29" s="1">
        <v>23</v>
      </c>
      <c r="AB29" s="1">
        <v>0</v>
      </c>
      <c r="AC29" s="1">
        <v>0</v>
      </c>
      <c r="AD29" s="1">
        <v>0</v>
      </c>
      <c r="AE29" s="1">
        <v>0</v>
      </c>
      <c r="AF29" s="1">
        <v>10</v>
      </c>
      <c r="AG29" s="1">
        <v>0</v>
      </c>
      <c r="AH29" s="1">
        <v>2</v>
      </c>
      <c r="AI29" s="1">
        <v>55</v>
      </c>
      <c r="AJ29" s="1">
        <v>6877</v>
      </c>
      <c r="AK29" s="1">
        <v>13092</v>
      </c>
      <c r="AL29" s="1">
        <v>89</v>
      </c>
      <c r="AM29" s="1">
        <v>62</v>
      </c>
      <c r="AN29" s="1">
        <v>24860</v>
      </c>
      <c r="AO29" s="1">
        <v>11360</v>
      </c>
      <c r="AP29" s="1">
        <v>20</v>
      </c>
      <c r="AQ29" s="1">
        <v>2220</v>
      </c>
      <c r="AR29" s="1">
        <v>0</v>
      </c>
      <c r="AS29" s="1">
        <v>20835</v>
      </c>
      <c r="AT29" s="1">
        <v>15232</v>
      </c>
      <c r="AU29" s="1">
        <v>80230</v>
      </c>
      <c r="AV29" s="1">
        <v>18</v>
      </c>
      <c r="AW29" s="1">
        <v>163</v>
      </c>
      <c r="AX29" s="1">
        <v>0</v>
      </c>
      <c r="AY29" s="1">
        <v>821938</v>
      </c>
      <c r="AZ29" s="1">
        <v>300</v>
      </c>
      <c r="BA29" s="1">
        <v>13</v>
      </c>
      <c r="BB29" s="1">
        <v>175</v>
      </c>
      <c r="BC29" s="1">
        <v>134</v>
      </c>
      <c r="BD29" s="1">
        <v>0</v>
      </c>
      <c r="BE29" s="1">
        <v>673</v>
      </c>
      <c r="BF29" s="1">
        <v>0</v>
      </c>
      <c r="BG29" s="1">
        <v>18</v>
      </c>
      <c r="BH29" s="1">
        <v>16</v>
      </c>
      <c r="BI29" s="1" t="s">
        <v>187</v>
      </c>
    </row>
    <row r="30" spans="1:61" x14ac:dyDescent="0.2">
      <c r="A30" s="1" t="s">
        <v>235</v>
      </c>
      <c r="B30" s="1" t="s">
        <v>173</v>
      </c>
      <c r="C30" s="1" t="s">
        <v>476</v>
      </c>
      <c r="D30" s="1">
        <v>120</v>
      </c>
      <c r="E30" s="1">
        <v>36.576000000000001</v>
      </c>
      <c r="F30" s="1">
        <v>125</v>
      </c>
      <c r="G30" s="1">
        <v>38.1</v>
      </c>
      <c r="H30" s="1" t="s">
        <v>477</v>
      </c>
      <c r="I30" s="1" t="s">
        <v>478</v>
      </c>
      <c r="J30" s="1">
        <v>18</v>
      </c>
      <c r="K30" s="1" t="s">
        <v>484</v>
      </c>
      <c r="L30" s="1" t="s">
        <v>8</v>
      </c>
      <c r="M30" s="1" t="s">
        <v>8</v>
      </c>
      <c r="N30" s="1" t="s">
        <v>8</v>
      </c>
      <c r="O30" s="1" t="s">
        <v>8</v>
      </c>
      <c r="P30" s="1" t="s">
        <v>8</v>
      </c>
      <c r="Q30" s="1" t="s">
        <v>8</v>
      </c>
      <c r="R30" s="1" t="s">
        <v>175</v>
      </c>
      <c r="S30" s="1" t="s">
        <v>236</v>
      </c>
      <c r="T30" s="1" t="s">
        <v>129</v>
      </c>
      <c r="U30" s="1">
        <v>63.066712225000003</v>
      </c>
      <c r="V30" s="1">
        <v>-139.42240182899999</v>
      </c>
      <c r="W30" s="1" t="s">
        <v>8</v>
      </c>
      <c r="X30" s="1" t="s">
        <v>8</v>
      </c>
      <c r="Y30" s="1">
        <v>0</v>
      </c>
      <c r="Z30" s="1">
        <v>0</v>
      </c>
      <c r="AA30" s="1">
        <v>34</v>
      </c>
      <c r="AB30" s="1">
        <v>0</v>
      </c>
      <c r="AC30" s="1">
        <v>18</v>
      </c>
      <c r="AD30" s="1">
        <v>0</v>
      </c>
      <c r="AE30" s="1">
        <v>0</v>
      </c>
      <c r="AF30" s="1">
        <v>30</v>
      </c>
      <c r="AG30" s="1">
        <v>0</v>
      </c>
      <c r="AH30" s="1">
        <v>0</v>
      </c>
      <c r="AI30" s="1">
        <v>62</v>
      </c>
      <c r="AJ30" s="1">
        <v>10181</v>
      </c>
      <c r="AK30" s="1">
        <v>19055</v>
      </c>
      <c r="AL30" s="1">
        <v>149</v>
      </c>
      <c r="AM30" s="1">
        <v>81</v>
      </c>
      <c r="AN30" s="1">
        <v>31915</v>
      </c>
      <c r="AO30" s="1">
        <v>11609</v>
      </c>
      <c r="AP30" s="1">
        <v>31</v>
      </c>
      <c r="AQ30" s="1">
        <v>2534</v>
      </c>
      <c r="AR30" s="1">
        <v>0</v>
      </c>
      <c r="AS30" s="1">
        <v>27840</v>
      </c>
      <c r="AT30" s="1">
        <v>14227</v>
      </c>
      <c r="AU30" s="1">
        <v>93162</v>
      </c>
      <c r="AV30" s="1">
        <v>12</v>
      </c>
      <c r="AW30" s="1">
        <v>188</v>
      </c>
      <c r="AX30" s="1">
        <v>0</v>
      </c>
      <c r="AY30" s="1">
        <v>785821</v>
      </c>
      <c r="AZ30" s="1">
        <v>335</v>
      </c>
      <c r="BA30" s="1">
        <v>15</v>
      </c>
      <c r="BB30" s="1">
        <v>292</v>
      </c>
      <c r="BC30" s="1">
        <v>111</v>
      </c>
      <c r="BD30" s="1">
        <v>0</v>
      </c>
      <c r="BE30" s="1">
        <v>794</v>
      </c>
      <c r="BF30" s="1">
        <v>0</v>
      </c>
      <c r="BG30" s="1">
        <v>19</v>
      </c>
      <c r="BH30" s="1">
        <v>18</v>
      </c>
      <c r="BI30" s="1" t="s">
        <v>187</v>
      </c>
    </row>
    <row r="31" spans="1:61" x14ac:dyDescent="0.2">
      <c r="A31" s="1" t="s">
        <v>237</v>
      </c>
      <c r="B31" s="1" t="s">
        <v>173</v>
      </c>
      <c r="C31" s="1" t="s">
        <v>476</v>
      </c>
      <c r="D31" s="1">
        <v>125</v>
      </c>
      <c r="E31" s="1">
        <v>38.1</v>
      </c>
      <c r="F31" s="1">
        <v>130</v>
      </c>
      <c r="G31" s="1">
        <v>39.624000000000002</v>
      </c>
      <c r="H31" s="1" t="s">
        <v>477</v>
      </c>
      <c r="I31" s="1" t="s">
        <v>478</v>
      </c>
      <c r="J31" s="1">
        <v>18</v>
      </c>
      <c r="K31" s="1" t="s">
        <v>484</v>
      </c>
      <c r="L31" s="1" t="s">
        <v>8</v>
      </c>
      <c r="M31" s="1" t="s">
        <v>8</v>
      </c>
      <c r="N31" s="1" t="s">
        <v>8</v>
      </c>
      <c r="O31" s="1" t="s">
        <v>8</v>
      </c>
      <c r="P31" s="1" t="s">
        <v>8</v>
      </c>
      <c r="Q31" s="1" t="s">
        <v>8</v>
      </c>
      <c r="R31" s="1" t="s">
        <v>175</v>
      </c>
      <c r="S31" s="1" t="s">
        <v>238</v>
      </c>
      <c r="T31" s="1" t="s">
        <v>130</v>
      </c>
      <c r="U31" s="1">
        <v>63.066730448999998</v>
      </c>
      <c r="V31" s="1">
        <v>-139.422363233</v>
      </c>
      <c r="W31" s="1" t="s">
        <v>8</v>
      </c>
      <c r="X31" s="1" t="s">
        <v>8</v>
      </c>
      <c r="Y31" s="1">
        <v>0</v>
      </c>
      <c r="Z31" s="1">
        <v>0</v>
      </c>
      <c r="AA31" s="1">
        <v>31</v>
      </c>
      <c r="AB31" s="1">
        <v>0</v>
      </c>
      <c r="AC31" s="1">
        <v>19</v>
      </c>
      <c r="AD31" s="1">
        <v>0</v>
      </c>
      <c r="AE31" s="1">
        <v>0</v>
      </c>
      <c r="AF31" s="1">
        <v>28</v>
      </c>
      <c r="AG31" s="1">
        <v>0</v>
      </c>
      <c r="AH31" s="1">
        <v>0</v>
      </c>
      <c r="AI31" s="1">
        <v>77</v>
      </c>
      <c r="AJ31" s="1">
        <v>6550</v>
      </c>
      <c r="AK31" s="1">
        <v>18339</v>
      </c>
      <c r="AL31" s="1">
        <v>73</v>
      </c>
      <c r="AM31" s="1">
        <v>69</v>
      </c>
      <c r="AN31" s="1">
        <v>25883</v>
      </c>
      <c r="AO31" s="1">
        <v>0</v>
      </c>
      <c r="AP31" s="1">
        <v>26</v>
      </c>
      <c r="AQ31" s="1">
        <v>2545</v>
      </c>
      <c r="AR31" s="1">
        <v>0</v>
      </c>
      <c r="AS31" s="1">
        <v>24331</v>
      </c>
      <c r="AT31" s="1">
        <v>12205</v>
      </c>
      <c r="AU31" s="1">
        <v>78962</v>
      </c>
      <c r="AV31" s="1">
        <v>17</v>
      </c>
      <c r="AW31" s="1">
        <v>186</v>
      </c>
      <c r="AX31" s="1">
        <v>0</v>
      </c>
      <c r="AY31" s="1">
        <v>827452</v>
      </c>
      <c r="AZ31" s="1">
        <v>659</v>
      </c>
      <c r="BA31" s="1">
        <v>15</v>
      </c>
      <c r="BB31" s="1">
        <v>249</v>
      </c>
      <c r="BC31" s="1">
        <v>94</v>
      </c>
      <c r="BD31" s="1">
        <v>0</v>
      </c>
      <c r="BE31" s="1">
        <v>791</v>
      </c>
      <c r="BF31" s="1">
        <v>0</v>
      </c>
      <c r="BG31" s="1">
        <v>0</v>
      </c>
      <c r="BH31" s="1">
        <v>18</v>
      </c>
      <c r="BI31" s="1" t="s">
        <v>187</v>
      </c>
    </row>
    <row r="32" spans="1:61" x14ac:dyDescent="0.2">
      <c r="A32" s="1" t="s">
        <v>239</v>
      </c>
      <c r="B32" s="1" t="s">
        <v>173</v>
      </c>
      <c r="C32" s="1" t="s">
        <v>476</v>
      </c>
      <c r="D32" s="1">
        <v>130</v>
      </c>
      <c r="E32" s="1">
        <v>39.624000000000002</v>
      </c>
      <c r="F32" s="1">
        <v>135</v>
      </c>
      <c r="G32" s="1">
        <v>41.148000000000003</v>
      </c>
      <c r="H32" s="1" t="s">
        <v>477</v>
      </c>
      <c r="I32" s="1" t="s">
        <v>478</v>
      </c>
      <c r="J32" s="1">
        <v>18</v>
      </c>
      <c r="K32" s="1" t="s">
        <v>484</v>
      </c>
      <c r="L32" s="1" t="s">
        <v>8</v>
      </c>
      <c r="M32" s="1" t="s">
        <v>8</v>
      </c>
      <c r="N32" s="1" t="s">
        <v>8</v>
      </c>
      <c r="O32" s="1" t="s">
        <v>8</v>
      </c>
      <c r="P32" s="1" t="s">
        <v>8</v>
      </c>
      <c r="Q32" s="1" t="s">
        <v>8</v>
      </c>
      <c r="R32" s="1" t="s">
        <v>175</v>
      </c>
      <c r="S32" s="1" t="s">
        <v>240</v>
      </c>
      <c r="T32" s="1" t="s">
        <v>131</v>
      </c>
      <c r="U32" s="1">
        <v>63.066696309000001</v>
      </c>
      <c r="V32" s="1">
        <v>-139.422288122</v>
      </c>
      <c r="W32" s="1" t="s">
        <v>8</v>
      </c>
      <c r="X32" s="1" t="s">
        <v>8</v>
      </c>
      <c r="Y32" s="1">
        <v>0</v>
      </c>
      <c r="Z32" s="1">
        <v>0</v>
      </c>
      <c r="AA32" s="1">
        <v>39</v>
      </c>
      <c r="AB32" s="1">
        <v>0</v>
      </c>
      <c r="AC32" s="1">
        <v>16</v>
      </c>
      <c r="AD32" s="1">
        <v>0</v>
      </c>
      <c r="AE32" s="1">
        <v>0</v>
      </c>
      <c r="AF32" s="1">
        <v>33</v>
      </c>
      <c r="AG32" s="1">
        <v>0</v>
      </c>
      <c r="AH32" s="1">
        <v>0</v>
      </c>
      <c r="AI32" s="1">
        <v>87</v>
      </c>
      <c r="AJ32" s="1">
        <v>5828</v>
      </c>
      <c r="AK32" s="1">
        <v>17829</v>
      </c>
      <c r="AL32" s="1">
        <v>118</v>
      </c>
      <c r="AM32" s="1">
        <v>0</v>
      </c>
      <c r="AN32" s="1">
        <v>29798</v>
      </c>
      <c r="AO32" s="1">
        <v>11165</v>
      </c>
      <c r="AP32" s="1">
        <v>40</v>
      </c>
      <c r="AQ32" s="1">
        <v>2515</v>
      </c>
      <c r="AR32" s="1">
        <v>0</v>
      </c>
      <c r="AS32" s="1">
        <v>20058</v>
      </c>
      <c r="AT32" s="1">
        <v>13144</v>
      </c>
      <c r="AU32" s="1">
        <v>72685</v>
      </c>
      <c r="AV32" s="1">
        <v>18</v>
      </c>
      <c r="AW32" s="1">
        <v>187</v>
      </c>
      <c r="AX32" s="1">
        <v>0</v>
      </c>
      <c r="AY32" s="1">
        <v>823324</v>
      </c>
      <c r="AZ32" s="1">
        <v>350</v>
      </c>
      <c r="BA32" s="1">
        <v>14</v>
      </c>
      <c r="BB32" s="1">
        <v>218</v>
      </c>
      <c r="BC32" s="1">
        <v>99</v>
      </c>
      <c r="BD32" s="1">
        <v>30</v>
      </c>
      <c r="BE32" s="1">
        <v>783</v>
      </c>
      <c r="BF32" s="1">
        <v>0</v>
      </c>
      <c r="BG32" s="1">
        <v>0</v>
      </c>
      <c r="BH32" s="1">
        <v>17</v>
      </c>
      <c r="BI32" s="1" t="s">
        <v>187</v>
      </c>
    </row>
    <row r="33" spans="1:61" x14ac:dyDescent="0.2">
      <c r="A33" s="1" t="s">
        <v>241</v>
      </c>
      <c r="B33" s="1" t="s">
        <v>173</v>
      </c>
      <c r="C33" s="1" t="s">
        <v>476</v>
      </c>
      <c r="D33" s="1">
        <v>135</v>
      </c>
      <c r="E33" s="1">
        <v>41.148000000000003</v>
      </c>
      <c r="F33" s="1">
        <v>140</v>
      </c>
      <c r="G33" s="1">
        <v>42.671999999999997</v>
      </c>
      <c r="H33" s="1" t="s">
        <v>477</v>
      </c>
      <c r="I33" s="1" t="s">
        <v>478</v>
      </c>
      <c r="J33" s="1">
        <v>18</v>
      </c>
      <c r="K33" s="1" t="s">
        <v>484</v>
      </c>
      <c r="L33" s="1" t="s">
        <v>8</v>
      </c>
      <c r="M33" s="1" t="s">
        <v>8</v>
      </c>
      <c r="N33" s="1" t="s">
        <v>8</v>
      </c>
      <c r="O33" s="1" t="s">
        <v>8</v>
      </c>
      <c r="P33" s="1" t="s">
        <v>8</v>
      </c>
      <c r="Q33" s="1" t="s">
        <v>8</v>
      </c>
      <c r="R33" s="1" t="s">
        <v>175</v>
      </c>
      <c r="S33" s="1" t="s">
        <v>242</v>
      </c>
      <c r="T33" s="1" t="s">
        <v>132</v>
      </c>
      <c r="U33" s="1">
        <v>63.066693385000001</v>
      </c>
      <c r="V33" s="1">
        <v>-139.422303145</v>
      </c>
      <c r="W33" s="1" t="s">
        <v>8</v>
      </c>
      <c r="X33" s="1" t="s">
        <v>8</v>
      </c>
      <c r="Y33" s="1">
        <v>0</v>
      </c>
      <c r="Z33" s="1">
        <v>0</v>
      </c>
      <c r="AA33" s="1">
        <v>28</v>
      </c>
      <c r="AB33" s="1">
        <v>0</v>
      </c>
      <c r="AC33" s="1">
        <v>16</v>
      </c>
      <c r="AD33" s="1">
        <v>0</v>
      </c>
      <c r="AE33" s="1">
        <v>0</v>
      </c>
      <c r="AF33" s="1">
        <v>39</v>
      </c>
      <c r="AG33" s="1">
        <v>39</v>
      </c>
      <c r="AH33" s="1">
        <v>0</v>
      </c>
      <c r="AI33" s="1">
        <v>87</v>
      </c>
      <c r="AJ33" s="1">
        <v>4436</v>
      </c>
      <c r="AK33" s="1">
        <v>21741</v>
      </c>
      <c r="AL33" s="1">
        <v>84</v>
      </c>
      <c r="AM33" s="1">
        <v>93</v>
      </c>
      <c r="AN33" s="1">
        <v>23181</v>
      </c>
      <c r="AO33" s="1">
        <v>0</v>
      </c>
      <c r="AP33" s="1">
        <v>22</v>
      </c>
      <c r="AQ33" s="1">
        <v>2454</v>
      </c>
      <c r="AR33" s="1">
        <v>0</v>
      </c>
      <c r="AS33" s="1">
        <v>21403</v>
      </c>
      <c r="AT33" s="1">
        <v>14304</v>
      </c>
      <c r="AU33" s="1">
        <v>75559</v>
      </c>
      <c r="AV33" s="1">
        <v>20</v>
      </c>
      <c r="AW33" s="1">
        <v>198</v>
      </c>
      <c r="AX33" s="1">
        <v>0</v>
      </c>
      <c r="AY33" s="1">
        <v>832916</v>
      </c>
      <c r="AZ33" s="1">
        <v>380</v>
      </c>
      <c r="BA33" s="1">
        <v>13</v>
      </c>
      <c r="BB33" s="1">
        <v>321</v>
      </c>
      <c r="BC33" s="1">
        <v>96</v>
      </c>
      <c r="BD33" s="1">
        <v>37</v>
      </c>
      <c r="BE33" s="1">
        <v>903</v>
      </c>
      <c r="BF33" s="1">
        <v>6</v>
      </c>
      <c r="BG33" s="1">
        <v>0</v>
      </c>
      <c r="BH33" s="1">
        <v>16</v>
      </c>
      <c r="BI33" s="1" t="s">
        <v>187</v>
      </c>
    </row>
    <row r="34" spans="1:61" x14ac:dyDescent="0.2">
      <c r="A34" s="1" t="s">
        <v>243</v>
      </c>
      <c r="B34" s="1" t="s">
        <v>173</v>
      </c>
      <c r="C34" s="1" t="s">
        <v>476</v>
      </c>
      <c r="D34" s="1">
        <v>140</v>
      </c>
      <c r="E34" s="1">
        <v>42.671999999999997</v>
      </c>
      <c r="F34" s="1">
        <v>145</v>
      </c>
      <c r="G34" s="1">
        <v>44.195999999999998</v>
      </c>
      <c r="H34" s="1" t="s">
        <v>477</v>
      </c>
      <c r="I34" s="1" t="s">
        <v>478</v>
      </c>
      <c r="J34" s="1">
        <v>18</v>
      </c>
      <c r="K34" s="1" t="s">
        <v>484</v>
      </c>
      <c r="L34" s="1" t="s">
        <v>8</v>
      </c>
      <c r="M34" s="1" t="s">
        <v>8</v>
      </c>
      <c r="N34" s="1" t="s">
        <v>8</v>
      </c>
      <c r="O34" s="1" t="s">
        <v>8</v>
      </c>
      <c r="P34" s="1" t="s">
        <v>8</v>
      </c>
      <c r="Q34" s="1" t="s">
        <v>8</v>
      </c>
      <c r="R34" s="1" t="s">
        <v>175</v>
      </c>
      <c r="S34" s="1" t="s">
        <v>244</v>
      </c>
      <c r="T34" s="1" t="s">
        <v>133</v>
      </c>
      <c r="U34" s="1">
        <v>63.066697447999999</v>
      </c>
      <c r="V34" s="1">
        <v>-139.422303145</v>
      </c>
      <c r="W34" s="1" t="s">
        <v>8</v>
      </c>
      <c r="X34" s="1" t="s">
        <v>8</v>
      </c>
      <c r="Y34" s="1">
        <v>0</v>
      </c>
      <c r="Z34" s="1">
        <v>0</v>
      </c>
      <c r="AA34" s="1">
        <v>28</v>
      </c>
      <c r="AB34" s="1">
        <v>0</v>
      </c>
      <c r="AC34" s="1">
        <v>0</v>
      </c>
      <c r="AD34" s="1">
        <v>4</v>
      </c>
      <c r="AE34" s="1">
        <v>0</v>
      </c>
      <c r="AF34" s="1">
        <v>16</v>
      </c>
      <c r="AG34" s="1">
        <v>0</v>
      </c>
      <c r="AH34" s="1">
        <v>0</v>
      </c>
      <c r="AI34" s="1">
        <v>56</v>
      </c>
      <c r="AJ34" s="1">
        <v>2211</v>
      </c>
      <c r="AK34" s="1">
        <v>22307</v>
      </c>
      <c r="AL34" s="1">
        <v>74</v>
      </c>
      <c r="AM34" s="1">
        <v>101</v>
      </c>
      <c r="AN34" s="1">
        <v>19943</v>
      </c>
      <c r="AO34" s="1">
        <v>13443</v>
      </c>
      <c r="AP34" s="1">
        <v>24</v>
      </c>
      <c r="AQ34" s="1">
        <v>2418</v>
      </c>
      <c r="AR34" s="1">
        <v>0</v>
      </c>
      <c r="AS34" s="1">
        <v>18052</v>
      </c>
      <c r="AT34" s="1">
        <v>14010</v>
      </c>
      <c r="AU34" s="1">
        <v>65235</v>
      </c>
      <c r="AV34" s="1">
        <v>18</v>
      </c>
      <c r="AW34" s="1">
        <v>187</v>
      </c>
      <c r="AX34" s="1">
        <v>0</v>
      </c>
      <c r="AY34" s="1">
        <v>838843</v>
      </c>
      <c r="AZ34" s="1">
        <v>285</v>
      </c>
      <c r="BA34" s="1">
        <v>14</v>
      </c>
      <c r="BB34" s="1">
        <v>193</v>
      </c>
      <c r="BC34" s="1">
        <v>93</v>
      </c>
      <c r="BD34" s="1">
        <v>0</v>
      </c>
      <c r="BE34" s="1">
        <v>969</v>
      </c>
      <c r="BF34" s="1">
        <v>0</v>
      </c>
      <c r="BG34" s="1">
        <v>0</v>
      </c>
      <c r="BH34" s="1">
        <v>16</v>
      </c>
      <c r="BI34" s="1" t="s">
        <v>187</v>
      </c>
    </row>
    <row r="35" spans="1:61" x14ac:dyDescent="0.2">
      <c r="A35" s="1" t="s">
        <v>245</v>
      </c>
      <c r="B35" s="1" t="s">
        <v>173</v>
      </c>
      <c r="C35" s="1" t="s">
        <v>476</v>
      </c>
      <c r="D35" s="1">
        <v>145</v>
      </c>
      <c r="E35" s="1">
        <v>44.195999999999998</v>
      </c>
      <c r="F35" s="1">
        <v>150</v>
      </c>
      <c r="G35" s="1">
        <v>45.72</v>
      </c>
      <c r="H35" s="1" t="s">
        <v>477</v>
      </c>
      <c r="I35" s="1" t="s">
        <v>478</v>
      </c>
      <c r="J35" s="1">
        <v>18</v>
      </c>
      <c r="K35" s="1" t="s">
        <v>484</v>
      </c>
      <c r="L35" s="1" t="s">
        <v>8</v>
      </c>
      <c r="M35" s="1" t="s">
        <v>8</v>
      </c>
      <c r="N35" s="1" t="s">
        <v>8</v>
      </c>
      <c r="O35" s="1" t="s">
        <v>8</v>
      </c>
      <c r="P35" s="1" t="s">
        <v>8</v>
      </c>
      <c r="Q35" s="1" t="s">
        <v>8</v>
      </c>
      <c r="R35" s="1" t="s">
        <v>175</v>
      </c>
      <c r="S35" s="1" t="s">
        <v>246</v>
      </c>
      <c r="T35" s="1" t="s">
        <v>134</v>
      </c>
      <c r="U35" s="1">
        <v>63.066721141999999</v>
      </c>
      <c r="V35" s="1">
        <v>-139.42232247999999</v>
      </c>
      <c r="W35" s="1" t="s">
        <v>8</v>
      </c>
      <c r="X35" s="1" t="s">
        <v>8</v>
      </c>
      <c r="Y35" s="1">
        <v>0</v>
      </c>
      <c r="Z35" s="1">
        <v>0</v>
      </c>
      <c r="AA35" s="1">
        <v>40</v>
      </c>
      <c r="AB35" s="1">
        <v>0</v>
      </c>
      <c r="AC35" s="1">
        <v>0</v>
      </c>
      <c r="AD35" s="1">
        <v>0</v>
      </c>
      <c r="AE35" s="1">
        <v>0</v>
      </c>
      <c r="AF35" s="1">
        <v>34</v>
      </c>
      <c r="AG35" s="1">
        <v>0</v>
      </c>
      <c r="AH35" s="1">
        <v>0</v>
      </c>
      <c r="AI35" s="1">
        <v>80</v>
      </c>
      <c r="AJ35" s="1">
        <v>4411</v>
      </c>
      <c r="AK35" s="1">
        <v>18693</v>
      </c>
      <c r="AL35" s="1">
        <v>143</v>
      </c>
      <c r="AM35" s="1">
        <v>82</v>
      </c>
      <c r="AN35" s="1">
        <v>24832</v>
      </c>
      <c r="AO35" s="1">
        <v>0</v>
      </c>
      <c r="AP35" s="1">
        <v>28</v>
      </c>
      <c r="AQ35" s="1">
        <v>15776</v>
      </c>
      <c r="AR35" s="1">
        <v>0</v>
      </c>
      <c r="AS35" s="1">
        <v>22210</v>
      </c>
      <c r="AT35" s="1">
        <v>12806</v>
      </c>
      <c r="AU35" s="1">
        <v>72482</v>
      </c>
      <c r="AV35" s="1">
        <v>16</v>
      </c>
      <c r="AW35" s="1">
        <v>186</v>
      </c>
      <c r="AX35" s="1">
        <v>0</v>
      </c>
      <c r="AY35" s="1">
        <v>824828</v>
      </c>
      <c r="AZ35" s="1">
        <v>447</v>
      </c>
      <c r="BA35" s="1">
        <v>15</v>
      </c>
      <c r="BB35" s="1">
        <v>393</v>
      </c>
      <c r="BC35" s="1">
        <v>100</v>
      </c>
      <c r="BD35" s="1">
        <v>0</v>
      </c>
      <c r="BE35" s="1">
        <v>835</v>
      </c>
      <c r="BF35" s="1">
        <v>0</v>
      </c>
      <c r="BG35" s="1">
        <v>0</v>
      </c>
      <c r="BH35" s="1">
        <v>16</v>
      </c>
      <c r="BI35" s="1" t="s">
        <v>187</v>
      </c>
    </row>
    <row r="36" spans="1:61" x14ac:dyDescent="0.2">
      <c r="A36" s="1" t="s">
        <v>247</v>
      </c>
      <c r="B36" s="1" t="s">
        <v>173</v>
      </c>
      <c r="C36" s="1" t="s">
        <v>476</v>
      </c>
      <c r="D36" s="1">
        <v>150</v>
      </c>
      <c r="E36" s="1">
        <v>45.72</v>
      </c>
      <c r="F36" s="1">
        <v>155</v>
      </c>
      <c r="G36" s="1">
        <v>47.244</v>
      </c>
      <c r="H36" s="1" t="s">
        <v>477</v>
      </c>
      <c r="I36" s="1" t="s">
        <v>478</v>
      </c>
      <c r="J36" s="1">
        <v>18</v>
      </c>
      <c r="K36" s="1" t="s">
        <v>484</v>
      </c>
      <c r="L36" s="1" t="s">
        <v>8</v>
      </c>
      <c r="M36" s="1" t="s">
        <v>8</v>
      </c>
      <c r="N36" s="1" t="s">
        <v>8</v>
      </c>
      <c r="O36" s="1" t="s">
        <v>8</v>
      </c>
      <c r="P36" s="1" t="s">
        <v>8</v>
      </c>
      <c r="Q36" s="1" t="s">
        <v>8</v>
      </c>
      <c r="R36" s="1" t="s">
        <v>175</v>
      </c>
      <c r="S36" s="1" t="s">
        <v>248</v>
      </c>
      <c r="T36" s="1" t="s">
        <v>135</v>
      </c>
      <c r="U36" s="1">
        <v>63.066652832000003</v>
      </c>
      <c r="V36" s="1">
        <v>-139.422354606</v>
      </c>
      <c r="W36" s="1" t="s">
        <v>8</v>
      </c>
      <c r="X36" s="1" t="s">
        <v>8</v>
      </c>
      <c r="Y36" s="1">
        <v>0</v>
      </c>
      <c r="Z36" s="1">
        <v>0</v>
      </c>
      <c r="AA36" s="1">
        <v>39</v>
      </c>
      <c r="AB36" s="1">
        <v>0</v>
      </c>
      <c r="AC36" s="1">
        <v>17</v>
      </c>
      <c r="AD36" s="1">
        <v>0</v>
      </c>
      <c r="AE36" s="1">
        <v>0</v>
      </c>
      <c r="AF36" s="1">
        <v>33</v>
      </c>
      <c r="AG36" s="1">
        <v>41</v>
      </c>
      <c r="AH36" s="1">
        <v>0</v>
      </c>
      <c r="AI36" s="1">
        <v>75</v>
      </c>
      <c r="AJ36" s="1">
        <v>5661</v>
      </c>
      <c r="AK36" s="1">
        <v>19037</v>
      </c>
      <c r="AL36" s="1">
        <v>83</v>
      </c>
      <c r="AM36" s="1">
        <v>88</v>
      </c>
      <c r="AN36" s="1">
        <v>25858</v>
      </c>
      <c r="AO36" s="1">
        <v>14664</v>
      </c>
      <c r="AP36" s="1">
        <v>26</v>
      </c>
      <c r="AQ36" s="1">
        <v>2424</v>
      </c>
      <c r="AR36" s="1">
        <v>0</v>
      </c>
      <c r="AS36" s="1">
        <v>20820</v>
      </c>
      <c r="AT36" s="1">
        <v>13745</v>
      </c>
      <c r="AU36" s="1">
        <v>68663</v>
      </c>
      <c r="AV36" s="1">
        <v>15</v>
      </c>
      <c r="AW36" s="1">
        <v>193</v>
      </c>
      <c r="AX36" s="1">
        <v>0</v>
      </c>
      <c r="AY36" s="1">
        <v>825359</v>
      </c>
      <c r="AZ36" s="1">
        <v>262</v>
      </c>
      <c r="BA36" s="1">
        <v>13</v>
      </c>
      <c r="BB36" s="1">
        <v>286</v>
      </c>
      <c r="BC36" s="1">
        <v>111</v>
      </c>
      <c r="BD36" s="1">
        <v>0</v>
      </c>
      <c r="BE36" s="1">
        <v>849</v>
      </c>
      <c r="BF36" s="1">
        <v>0</v>
      </c>
      <c r="BG36" s="1">
        <v>17</v>
      </c>
      <c r="BH36" s="1">
        <v>19</v>
      </c>
      <c r="BI36" s="1" t="s">
        <v>187</v>
      </c>
    </row>
    <row r="37" spans="1:61" x14ac:dyDescent="0.2">
      <c r="A37" s="1" t="s">
        <v>249</v>
      </c>
      <c r="B37" s="1" t="s">
        <v>173</v>
      </c>
      <c r="C37" s="1" t="s">
        <v>476</v>
      </c>
      <c r="D37" s="1">
        <v>155</v>
      </c>
      <c r="E37" s="1">
        <v>47.244</v>
      </c>
      <c r="F37" s="1">
        <v>160</v>
      </c>
      <c r="G37" s="1">
        <v>48.768000000000001</v>
      </c>
      <c r="H37" s="1" t="s">
        <v>477</v>
      </c>
      <c r="I37" s="1" t="s">
        <v>478</v>
      </c>
      <c r="J37" s="1">
        <v>20</v>
      </c>
      <c r="K37" s="1" t="s">
        <v>484</v>
      </c>
      <c r="L37" s="1" t="s">
        <v>8</v>
      </c>
      <c r="M37" s="1" t="s">
        <v>8</v>
      </c>
      <c r="N37" s="1" t="s">
        <v>8</v>
      </c>
      <c r="O37" s="1" t="s">
        <v>8</v>
      </c>
      <c r="P37" s="1" t="s">
        <v>8</v>
      </c>
      <c r="Q37" s="1" t="s">
        <v>8</v>
      </c>
      <c r="R37" s="1" t="s">
        <v>175</v>
      </c>
      <c r="S37" s="1" t="s">
        <v>250</v>
      </c>
      <c r="T37" s="1" t="s">
        <v>136</v>
      </c>
      <c r="U37" s="1">
        <v>63.066679757999999</v>
      </c>
      <c r="V37" s="1">
        <v>-139.422427559</v>
      </c>
      <c r="W37" s="1" t="s">
        <v>8</v>
      </c>
      <c r="X37" s="1" t="s">
        <v>8</v>
      </c>
      <c r="Y37" s="1">
        <v>0</v>
      </c>
      <c r="Z37" s="1">
        <v>0</v>
      </c>
      <c r="AA37" s="1">
        <v>39</v>
      </c>
      <c r="AB37" s="1">
        <v>0</v>
      </c>
      <c r="AC37" s="1">
        <v>18</v>
      </c>
      <c r="AD37" s="1">
        <v>0</v>
      </c>
      <c r="AE37" s="1">
        <v>0</v>
      </c>
      <c r="AF37" s="1">
        <v>24</v>
      </c>
      <c r="AG37" s="1">
        <v>0</v>
      </c>
      <c r="AH37" s="1">
        <v>0</v>
      </c>
      <c r="AI37" s="1">
        <v>61</v>
      </c>
      <c r="AJ37" s="1">
        <v>2813</v>
      </c>
      <c r="AK37" s="1">
        <v>20068</v>
      </c>
      <c r="AL37" s="1">
        <v>69</v>
      </c>
      <c r="AM37" s="1">
        <v>46</v>
      </c>
      <c r="AN37" s="1">
        <v>26938</v>
      </c>
      <c r="AO37" s="1">
        <v>0</v>
      </c>
      <c r="AP37" s="1">
        <v>20</v>
      </c>
      <c r="AQ37" s="1">
        <v>2256</v>
      </c>
      <c r="AR37" s="1">
        <v>0</v>
      </c>
      <c r="AS37" s="1">
        <v>13114</v>
      </c>
      <c r="AT37" s="1">
        <v>10860</v>
      </c>
      <c r="AU37" s="1">
        <v>49054</v>
      </c>
      <c r="AV37" s="1">
        <v>17</v>
      </c>
      <c r="AW37" s="1">
        <v>170</v>
      </c>
      <c r="AX37" s="1">
        <v>0</v>
      </c>
      <c r="AY37" s="1">
        <v>871463</v>
      </c>
      <c r="AZ37" s="1">
        <v>386</v>
      </c>
      <c r="BA37" s="1">
        <v>12</v>
      </c>
      <c r="BB37" s="1">
        <v>114</v>
      </c>
      <c r="BC37" s="1">
        <v>112</v>
      </c>
      <c r="BD37" s="1">
        <v>0</v>
      </c>
      <c r="BE37" s="1">
        <v>653</v>
      </c>
      <c r="BF37" s="1">
        <v>7</v>
      </c>
      <c r="BG37" s="1">
        <v>0</v>
      </c>
      <c r="BH37" s="1">
        <v>16</v>
      </c>
      <c r="BI37" s="1" t="s">
        <v>187</v>
      </c>
    </row>
    <row r="38" spans="1:61" x14ac:dyDescent="0.2">
      <c r="A38" s="1" t="s">
        <v>251</v>
      </c>
      <c r="B38" s="1" t="s">
        <v>173</v>
      </c>
      <c r="C38" s="1" t="s">
        <v>476</v>
      </c>
      <c r="D38" s="1">
        <v>160</v>
      </c>
      <c r="E38" s="1">
        <v>48.768000000000001</v>
      </c>
      <c r="F38" s="1">
        <v>165</v>
      </c>
      <c r="G38" s="1">
        <v>50.292000000000002</v>
      </c>
      <c r="H38" s="1" t="s">
        <v>477</v>
      </c>
      <c r="I38" s="1" t="s">
        <v>478</v>
      </c>
      <c r="J38" s="1">
        <v>18</v>
      </c>
      <c r="K38" s="1" t="s">
        <v>484</v>
      </c>
      <c r="L38" s="1" t="s">
        <v>8</v>
      </c>
      <c r="M38" s="1" t="s">
        <v>8</v>
      </c>
      <c r="N38" s="1" t="s">
        <v>8</v>
      </c>
      <c r="O38" s="1" t="s">
        <v>8</v>
      </c>
      <c r="P38" s="1" t="s">
        <v>8</v>
      </c>
      <c r="Q38" s="1" t="s">
        <v>8</v>
      </c>
      <c r="R38" s="1" t="s">
        <v>175</v>
      </c>
      <c r="S38" s="1" t="s">
        <v>252</v>
      </c>
      <c r="T38" s="1" t="s">
        <v>137</v>
      </c>
      <c r="U38" s="1">
        <v>63.066674894000002</v>
      </c>
      <c r="V38" s="1">
        <v>-139.42229883100001</v>
      </c>
      <c r="W38" s="1" t="s">
        <v>8</v>
      </c>
      <c r="X38" s="1" t="s">
        <v>8</v>
      </c>
      <c r="Y38" s="1">
        <v>0</v>
      </c>
      <c r="Z38" s="1">
        <v>0</v>
      </c>
      <c r="AA38" s="1">
        <v>28</v>
      </c>
      <c r="AB38" s="1">
        <v>0</v>
      </c>
      <c r="AC38" s="1">
        <v>17</v>
      </c>
      <c r="AD38" s="1">
        <v>0</v>
      </c>
      <c r="AE38" s="1">
        <v>0</v>
      </c>
      <c r="AF38" s="1">
        <v>25</v>
      </c>
      <c r="AG38" s="1">
        <v>0</v>
      </c>
      <c r="AH38" s="1">
        <v>0</v>
      </c>
      <c r="AI38" s="1">
        <v>54</v>
      </c>
      <c r="AJ38" s="1">
        <v>5283</v>
      </c>
      <c r="AK38" s="1">
        <v>18718</v>
      </c>
      <c r="AL38" s="1">
        <v>70</v>
      </c>
      <c r="AM38" s="1">
        <v>83</v>
      </c>
      <c r="AN38" s="1">
        <v>25596</v>
      </c>
      <c r="AO38" s="1">
        <v>14416</v>
      </c>
      <c r="AP38" s="1">
        <v>24</v>
      </c>
      <c r="AQ38" s="1">
        <v>2510</v>
      </c>
      <c r="AR38" s="1">
        <v>0</v>
      </c>
      <c r="AS38" s="1">
        <v>22199</v>
      </c>
      <c r="AT38" s="1">
        <v>13937</v>
      </c>
      <c r="AU38" s="1">
        <v>71576</v>
      </c>
      <c r="AV38" s="1">
        <v>14</v>
      </c>
      <c r="AW38" s="1">
        <v>176</v>
      </c>
      <c r="AX38" s="1">
        <v>0</v>
      </c>
      <c r="AY38" s="1">
        <v>822239</v>
      </c>
      <c r="AZ38" s="1">
        <v>259</v>
      </c>
      <c r="BA38" s="1">
        <v>12</v>
      </c>
      <c r="BB38" s="1">
        <v>240</v>
      </c>
      <c r="BC38" s="1">
        <v>132</v>
      </c>
      <c r="BD38" s="1">
        <v>0</v>
      </c>
      <c r="BE38" s="1">
        <v>792</v>
      </c>
      <c r="BF38" s="1">
        <v>7</v>
      </c>
      <c r="BG38" s="1">
        <v>0</v>
      </c>
      <c r="BH38" s="1">
        <v>18</v>
      </c>
      <c r="BI38" s="1" t="s">
        <v>187</v>
      </c>
    </row>
    <row r="39" spans="1:61" x14ac:dyDescent="0.2">
      <c r="A39" s="1" t="s">
        <v>253</v>
      </c>
      <c r="B39" s="1" t="s">
        <v>173</v>
      </c>
      <c r="C39" s="1" t="s">
        <v>476</v>
      </c>
      <c r="D39" s="1">
        <v>165</v>
      </c>
      <c r="E39" s="1">
        <v>50.292000000000002</v>
      </c>
      <c r="F39" s="1">
        <v>170</v>
      </c>
      <c r="G39" s="1">
        <v>51.816000000000003</v>
      </c>
      <c r="H39" s="1" t="s">
        <v>477</v>
      </c>
      <c r="I39" s="1" t="s">
        <v>478</v>
      </c>
      <c r="J39" s="1">
        <v>18</v>
      </c>
      <c r="K39" s="1" t="s">
        <v>484</v>
      </c>
      <c r="L39" s="1" t="s">
        <v>8</v>
      </c>
      <c r="M39" s="1" t="s">
        <v>8</v>
      </c>
      <c r="N39" s="1" t="s">
        <v>8</v>
      </c>
      <c r="O39" s="1" t="s">
        <v>8</v>
      </c>
      <c r="P39" s="1" t="s">
        <v>8</v>
      </c>
      <c r="Q39" s="1" t="s">
        <v>8</v>
      </c>
      <c r="R39" s="1" t="s">
        <v>175</v>
      </c>
      <c r="S39" s="1" t="s">
        <v>254</v>
      </c>
      <c r="T39" s="1" t="s">
        <v>138</v>
      </c>
      <c r="U39" s="1">
        <v>63.066725245999997</v>
      </c>
      <c r="V39" s="1">
        <v>-139.42234821100001</v>
      </c>
      <c r="W39" s="1" t="s">
        <v>8</v>
      </c>
      <c r="X39" s="1" t="s">
        <v>8</v>
      </c>
      <c r="Y39" s="1">
        <v>0</v>
      </c>
      <c r="Z39" s="1">
        <v>0</v>
      </c>
      <c r="AA39" s="1">
        <v>28</v>
      </c>
      <c r="AB39" s="1">
        <v>0</v>
      </c>
      <c r="AC39" s="1">
        <v>19</v>
      </c>
      <c r="AD39" s="1">
        <v>0</v>
      </c>
      <c r="AE39" s="1">
        <v>0</v>
      </c>
      <c r="AF39" s="1">
        <v>21</v>
      </c>
      <c r="AG39" s="1">
        <v>37</v>
      </c>
      <c r="AH39" s="1">
        <v>0</v>
      </c>
      <c r="AI39" s="1">
        <v>54</v>
      </c>
      <c r="AJ39" s="1">
        <v>6586</v>
      </c>
      <c r="AK39" s="1">
        <v>12329</v>
      </c>
      <c r="AL39" s="1">
        <v>87</v>
      </c>
      <c r="AM39" s="1">
        <v>71</v>
      </c>
      <c r="AN39" s="1">
        <v>26475</v>
      </c>
      <c r="AO39" s="1">
        <v>0</v>
      </c>
      <c r="AP39" s="1">
        <v>24</v>
      </c>
      <c r="AQ39" s="1">
        <v>2063</v>
      </c>
      <c r="AR39" s="1">
        <v>0</v>
      </c>
      <c r="AS39" s="1">
        <v>16026</v>
      </c>
      <c r="AT39" s="1">
        <v>14176</v>
      </c>
      <c r="AU39" s="1">
        <v>55919</v>
      </c>
      <c r="AV39" s="1">
        <v>13</v>
      </c>
      <c r="AW39" s="1">
        <v>172</v>
      </c>
      <c r="AX39" s="1">
        <v>0</v>
      </c>
      <c r="AY39" s="1">
        <v>863792</v>
      </c>
      <c r="AZ39" s="1">
        <v>232</v>
      </c>
      <c r="BA39" s="1">
        <v>9</v>
      </c>
      <c r="BB39" s="1">
        <v>0</v>
      </c>
      <c r="BC39" s="1">
        <v>132</v>
      </c>
      <c r="BD39" s="1">
        <v>0</v>
      </c>
      <c r="BE39" s="1">
        <v>650</v>
      </c>
      <c r="BF39" s="1">
        <v>6</v>
      </c>
      <c r="BG39" s="1">
        <v>0</v>
      </c>
      <c r="BH39" s="1">
        <v>18</v>
      </c>
      <c r="BI39" s="1" t="s">
        <v>187</v>
      </c>
    </row>
    <row r="40" spans="1:61" x14ac:dyDescent="0.2">
      <c r="A40" s="1" t="s">
        <v>255</v>
      </c>
      <c r="B40" s="1" t="s">
        <v>173</v>
      </c>
      <c r="C40" s="1" t="s">
        <v>476</v>
      </c>
      <c r="D40" s="1">
        <v>170</v>
      </c>
      <c r="E40" s="1">
        <v>51.816000000000003</v>
      </c>
      <c r="F40" s="1">
        <v>175</v>
      </c>
      <c r="G40" s="1">
        <v>53.34</v>
      </c>
      <c r="H40" s="1" t="s">
        <v>477</v>
      </c>
      <c r="I40" s="1" t="s">
        <v>481</v>
      </c>
      <c r="J40" s="1">
        <v>14</v>
      </c>
      <c r="K40" s="1" t="s">
        <v>483</v>
      </c>
      <c r="L40" s="1" t="s">
        <v>8</v>
      </c>
      <c r="M40" s="1" t="s">
        <v>8</v>
      </c>
      <c r="N40" s="1" t="s">
        <v>8</v>
      </c>
      <c r="O40" s="1" t="s">
        <v>8</v>
      </c>
      <c r="P40" s="1" t="s">
        <v>8</v>
      </c>
      <c r="Q40" s="1" t="s">
        <v>8</v>
      </c>
      <c r="R40" s="1" t="s">
        <v>175</v>
      </c>
      <c r="S40" s="1" t="s">
        <v>256</v>
      </c>
      <c r="T40" s="1" t="s">
        <v>139</v>
      </c>
      <c r="U40" s="1">
        <v>63.066642467999998</v>
      </c>
      <c r="V40" s="1">
        <v>-139.422350292</v>
      </c>
      <c r="W40" s="1" t="s">
        <v>8</v>
      </c>
      <c r="X40" s="1" t="s">
        <v>8</v>
      </c>
      <c r="Y40" s="1">
        <v>0</v>
      </c>
      <c r="Z40" s="1">
        <v>0</v>
      </c>
      <c r="AA40" s="1">
        <v>24</v>
      </c>
      <c r="AB40" s="1">
        <v>0</v>
      </c>
      <c r="AC40" s="1">
        <v>11</v>
      </c>
      <c r="AD40" s="1">
        <v>0</v>
      </c>
      <c r="AE40" s="1">
        <v>0</v>
      </c>
      <c r="AF40" s="1">
        <v>13</v>
      </c>
      <c r="AG40" s="1">
        <v>0</v>
      </c>
      <c r="AH40" s="1">
        <v>0</v>
      </c>
      <c r="AI40" s="1">
        <v>57</v>
      </c>
      <c r="AJ40" s="1">
        <v>2494</v>
      </c>
      <c r="AK40" s="1">
        <v>8516</v>
      </c>
      <c r="AL40" s="1">
        <v>0</v>
      </c>
      <c r="AM40" s="1">
        <v>65</v>
      </c>
      <c r="AN40" s="1">
        <v>16361</v>
      </c>
      <c r="AO40" s="1">
        <v>16179</v>
      </c>
      <c r="AP40" s="1">
        <v>17</v>
      </c>
      <c r="AQ40" s="1">
        <v>2025</v>
      </c>
      <c r="AR40" s="1">
        <v>0</v>
      </c>
      <c r="AS40" s="1">
        <v>14991</v>
      </c>
      <c r="AT40" s="1">
        <v>10014</v>
      </c>
      <c r="AU40" s="1">
        <v>44679</v>
      </c>
      <c r="AV40" s="1">
        <v>0</v>
      </c>
      <c r="AW40" s="1">
        <v>147</v>
      </c>
      <c r="AX40" s="1">
        <v>0</v>
      </c>
      <c r="AY40" s="1">
        <v>882293</v>
      </c>
      <c r="AZ40" s="1">
        <v>229</v>
      </c>
      <c r="BA40" s="1">
        <v>5</v>
      </c>
      <c r="BB40" s="1">
        <v>0</v>
      </c>
      <c r="BC40" s="1">
        <v>128</v>
      </c>
      <c r="BD40" s="1">
        <v>0</v>
      </c>
      <c r="BE40" s="1">
        <v>604</v>
      </c>
      <c r="BF40" s="1">
        <v>0</v>
      </c>
      <c r="BG40" s="1">
        <v>0</v>
      </c>
      <c r="BH40" s="1">
        <v>16</v>
      </c>
      <c r="BI40" s="1" t="s">
        <v>187</v>
      </c>
    </row>
    <row r="41" spans="1:61" x14ac:dyDescent="0.2">
      <c r="A41" s="1" t="s">
        <v>257</v>
      </c>
      <c r="B41" s="1" t="s">
        <v>173</v>
      </c>
      <c r="C41" s="1" t="s">
        <v>476</v>
      </c>
      <c r="D41" s="1">
        <v>175</v>
      </c>
      <c r="E41" s="1">
        <v>53.34</v>
      </c>
      <c r="F41" s="1">
        <v>180</v>
      </c>
      <c r="G41" s="1">
        <v>54.863999999999997</v>
      </c>
      <c r="H41" s="1" t="s">
        <v>477</v>
      </c>
      <c r="I41" s="1" t="s">
        <v>481</v>
      </c>
      <c r="J41" s="1">
        <v>24</v>
      </c>
      <c r="K41" s="1" t="s">
        <v>483</v>
      </c>
      <c r="L41" s="1" t="s">
        <v>8</v>
      </c>
      <c r="M41" s="1" t="s">
        <v>8</v>
      </c>
      <c r="N41" s="1" t="s">
        <v>8</v>
      </c>
      <c r="O41" s="1" t="s">
        <v>8</v>
      </c>
      <c r="P41" s="1" t="s">
        <v>8</v>
      </c>
      <c r="Q41" s="1" t="s">
        <v>8</v>
      </c>
      <c r="R41" s="1" t="s">
        <v>175</v>
      </c>
      <c r="S41" s="1" t="s">
        <v>258</v>
      </c>
      <c r="T41" s="1" t="s">
        <v>140</v>
      </c>
      <c r="U41" s="1">
        <v>63.066708724999998</v>
      </c>
      <c r="V41" s="1">
        <v>-139.42230530099999</v>
      </c>
      <c r="W41" s="1" t="s">
        <v>8</v>
      </c>
      <c r="X41" s="1" t="s">
        <v>8</v>
      </c>
      <c r="Y41" s="1">
        <v>0</v>
      </c>
      <c r="Z41" s="1">
        <v>0</v>
      </c>
      <c r="AA41" s="1">
        <v>29</v>
      </c>
      <c r="AB41" s="1">
        <v>0</v>
      </c>
      <c r="AC41" s="1">
        <v>10</v>
      </c>
      <c r="AD41" s="1">
        <v>0</v>
      </c>
      <c r="AE41" s="1">
        <v>34</v>
      </c>
      <c r="AF41" s="1">
        <v>23</v>
      </c>
      <c r="AG41" s="1">
        <v>0</v>
      </c>
      <c r="AH41" s="1">
        <v>0</v>
      </c>
      <c r="AI41" s="1">
        <v>59</v>
      </c>
      <c r="AJ41" s="1">
        <v>6375</v>
      </c>
      <c r="AK41" s="1">
        <v>11730</v>
      </c>
      <c r="AL41" s="1">
        <v>100</v>
      </c>
      <c r="AM41" s="1">
        <v>95</v>
      </c>
      <c r="AN41" s="1">
        <v>23604</v>
      </c>
      <c r="AO41" s="1">
        <v>0</v>
      </c>
      <c r="AP41" s="1">
        <v>22</v>
      </c>
      <c r="AQ41" s="1">
        <v>2120</v>
      </c>
      <c r="AR41" s="1">
        <v>0</v>
      </c>
      <c r="AS41" s="1">
        <v>18343</v>
      </c>
      <c r="AT41" s="1">
        <v>14255</v>
      </c>
      <c r="AU41" s="1">
        <v>63928</v>
      </c>
      <c r="AV41" s="1">
        <v>0</v>
      </c>
      <c r="AW41" s="1">
        <v>159</v>
      </c>
      <c r="AX41" s="1">
        <v>0</v>
      </c>
      <c r="AY41" s="1">
        <v>856500</v>
      </c>
      <c r="AZ41" s="1">
        <v>215</v>
      </c>
      <c r="BA41" s="1">
        <v>6</v>
      </c>
      <c r="BB41" s="1">
        <v>0</v>
      </c>
      <c r="BC41" s="1">
        <v>140</v>
      </c>
      <c r="BD41" s="1">
        <v>31</v>
      </c>
      <c r="BE41" s="1">
        <v>676</v>
      </c>
      <c r="BF41" s="1">
        <v>0</v>
      </c>
      <c r="BG41" s="1">
        <v>17</v>
      </c>
      <c r="BH41" s="1">
        <v>17</v>
      </c>
      <c r="BI41" s="1" t="s">
        <v>187</v>
      </c>
    </row>
    <row r="42" spans="1:61" x14ac:dyDescent="0.2">
      <c r="A42" s="1" t="s">
        <v>259</v>
      </c>
      <c r="B42" s="1" t="s">
        <v>173</v>
      </c>
      <c r="C42" s="1" t="s">
        <v>476</v>
      </c>
      <c r="D42" s="1">
        <v>180</v>
      </c>
      <c r="E42" s="1">
        <v>54.863999999999997</v>
      </c>
      <c r="F42" s="1">
        <v>185</v>
      </c>
      <c r="G42" s="1">
        <v>56.387999999999998</v>
      </c>
      <c r="H42" s="1" t="s">
        <v>477</v>
      </c>
      <c r="I42" s="1" t="s">
        <v>481</v>
      </c>
      <c r="J42" s="1">
        <v>22</v>
      </c>
      <c r="K42" s="1" t="s">
        <v>483</v>
      </c>
      <c r="L42" s="1" t="s">
        <v>8</v>
      </c>
      <c r="M42" s="1" t="s">
        <v>8</v>
      </c>
      <c r="N42" s="1" t="s">
        <v>8</v>
      </c>
      <c r="O42" s="1" t="s">
        <v>8</v>
      </c>
      <c r="P42" s="1" t="s">
        <v>8</v>
      </c>
      <c r="Q42" s="1" t="s">
        <v>8</v>
      </c>
      <c r="R42" s="1" t="s">
        <v>175</v>
      </c>
      <c r="S42" s="1" t="s">
        <v>260</v>
      </c>
      <c r="T42" s="1" t="s">
        <v>141</v>
      </c>
      <c r="U42" s="1">
        <v>63.066582779000001</v>
      </c>
      <c r="V42" s="1">
        <v>-139.42244250600001</v>
      </c>
      <c r="W42" s="1" t="s">
        <v>8</v>
      </c>
      <c r="X42" s="1" t="s">
        <v>8</v>
      </c>
      <c r="Y42" s="1">
        <v>0</v>
      </c>
      <c r="Z42" s="1">
        <v>0</v>
      </c>
      <c r="AA42" s="1">
        <v>40</v>
      </c>
      <c r="AB42" s="1">
        <v>0</v>
      </c>
      <c r="AC42" s="1">
        <v>0</v>
      </c>
      <c r="AD42" s="1">
        <v>0</v>
      </c>
      <c r="AE42" s="1">
        <v>6</v>
      </c>
      <c r="AF42" s="1">
        <v>29</v>
      </c>
      <c r="AG42" s="1">
        <v>0</v>
      </c>
      <c r="AH42" s="1">
        <v>2</v>
      </c>
      <c r="AI42" s="1">
        <v>80</v>
      </c>
      <c r="AJ42" s="1">
        <v>4334</v>
      </c>
      <c r="AK42" s="1">
        <v>11507</v>
      </c>
      <c r="AL42" s="1">
        <v>104</v>
      </c>
      <c r="AM42" s="1">
        <v>49</v>
      </c>
      <c r="AN42" s="1">
        <v>24393</v>
      </c>
      <c r="AO42" s="1">
        <v>0</v>
      </c>
      <c r="AP42" s="1">
        <v>24</v>
      </c>
      <c r="AQ42" s="1">
        <v>2078</v>
      </c>
      <c r="AR42" s="1">
        <v>0</v>
      </c>
      <c r="AS42" s="1">
        <v>11064</v>
      </c>
      <c r="AT42" s="1">
        <v>13353</v>
      </c>
      <c r="AU42" s="1">
        <v>43885</v>
      </c>
      <c r="AV42" s="1">
        <v>14</v>
      </c>
      <c r="AW42" s="1">
        <v>166</v>
      </c>
      <c r="AX42" s="1">
        <v>0</v>
      </c>
      <c r="AY42" s="1">
        <v>886629</v>
      </c>
      <c r="AZ42" s="1">
        <v>273</v>
      </c>
      <c r="BA42" s="1">
        <v>12</v>
      </c>
      <c r="BB42" s="1">
        <v>0</v>
      </c>
      <c r="BC42" s="1">
        <v>129</v>
      </c>
      <c r="BD42" s="1">
        <v>0</v>
      </c>
      <c r="BE42" s="1">
        <v>620</v>
      </c>
      <c r="BF42" s="1">
        <v>7</v>
      </c>
      <c r="BG42" s="1">
        <v>0</v>
      </c>
      <c r="BH42" s="1">
        <v>14</v>
      </c>
      <c r="BI42" s="1" t="s">
        <v>187</v>
      </c>
    </row>
    <row r="43" spans="1:61" x14ac:dyDescent="0.2">
      <c r="A43" s="1" t="s">
        <v>261</v>
      </c>
      <c r="B43" s="1" t="s">
        <v>173</v>
      </c>
      <c r="C43" s="1" t="s">
        <v>476</v>
      </c>
      <c r="D43" s="1">
        <v>185</v>
      </c>
      <c r="E43" s="1">
        <v>56.387999999999998</v>
      </c>
      <c r="F43" s="1">
        <v>190</v>
      </c>
      <c r="G43" s="1">
        <v>57.911999999999999</v>
      </c>
      <c r="H43" s="1" t="s">
        <v>477</v>
      </c>
      <c r="I43" s="1" t="s">
        <v>481</v>
      </c>
      <c r="J43" s="1">
        <v>22</v>
      </c>
      <c r="K43" s="1" t="s">
        <v>483</v>
      </c>
      <c r="L43" s="1" t="s">
        <v>8</v>
      </c>
      <c r="M43" s="1" t="s">
        <v>8</v>
      </c>
      <c r="N43" s="1" t="s">
        <v>8</v>
      </c>
      <c r="O43" s="1" t="s">
        <v>8</v>
      </c>
      <c r="P43" s="1" t="s">
        <v>8</v>
      </c>
      <c r="Q43" s="1" t="s">
        <v>8</v>
      </c>
      <c r="R43" s="1" t="s">
        <v>175</v>
      </c>
      <c r="S43" s="1" t="s">
        <v>262</v>
      </c>
      <c r="T43" s="1" t="s">
        <v>142</v>
      </c>
      <c r="U43" s="1">
        <v>63.066807982999997</v>
      </c>
      <c r="V43" s="1">
        <v>-139.422320399</v>
      </c>
      <c r="W43" s="1" t="s">
        <v>8</v>
      </c>
      <c r="X43" s="1" t="s">
        <v>8</v>
      </c>
      <c r="Y43" s="1">
        <v>0</v>
      </c>
      <c r="Z43" s="1">
        <v>0</v>
      </c>
      <c r="AA43" s="1">
        <v>60</v>
      </c>
      <c r="AB43" s="1">
        <v>0</v>
      </c>
      <c r="AC43" s="1">
        <v>16</v>
      </c>
      <c r="AD43" s="1">
        <v>0</v>
      </c>
      <c r="AE43" s="1">
        <v>9</v>
      </c>
      <c r="AF43" s="1">
        <v>54</v>
      </c>
      <c r="AG43" s="1">
        <v>0</v>
      </c>
      <c r="AH43" s="1">
        <v>0</v>
      </c>
      <c r="AI43" s="1">
        <v>85</v>
      </c>
      <c r="AJ43" s="1">
        <v>5252</v>
      </c>
      <c r="AK43" s="1">
        <v>9623</v>
      </c>
      <c r="AL43" s="1">
        <v>127</v>
      </c>
      <c r="AM43" s="1">
        <v>55</v>
      </c>
      <c r="AN43" s="1">
        <v>23178</v>
      </c>
      <c r="AO43" s="1">
        <v>11842</v>
      </c>
      <c r="AP43" s="1">
        <v>20</v>
      </c>
      <c r="AQ43" s="1">
        <v>1935</v>
      </c>
      <c r="AR43" s="1">
        <v>0</v>
      </c>
      <c r="AS43" s="1">
        <v>11606</v>
      </c>
      <c r="AT43" s="1">
        <v>13122</v>
      </c>
      <c r="AU43" s="1">
        <v>43506</v>
      </c>
      <c r="AV43" s="1">
        <v>0</v>
      </c>
      <c r="AW43" s="1">
        <v>147</v>
      </c>
      <c r="AX43" s="1">
        <v>0</v>
      </c>
      <c r="AY43" s="1">
        <v>877054</v>
      </c>
      <c r="AZ43" s="1">
        <v>207</v>
      </c>
      <c r="BA43" s="1">
        <v>9</v>
      </c>
      <c r="BB43" s="1">
        <v>0</v>
      </c>
      <c r="BC43" s="1">
        <v>143</v>
      </c>
      <c r="BD43" s="1">
        <v>0</v>
      </c>
      <c r="BE43" s="1">
        <v>592</v>
      </c>
      <c r="BF43" s="1">
        <v>12</v>
      </c>
      <c r="BG43" s="1">
        <v>0</v>
      </c>
      <c r="BH43" s="1">
        <v>15</v>
      </c>
      <c r="BI43" s="1" t="s">
        <v>187</v>
      </c>
    </row>
    <row r="44" spans="1:61" x14ac:dyDescent="0.2">
      <c r="A44" s="1" t="s">
        <v>263</v>
      </c>
      <c r="B44" s="1" t="s">
        <v>173</v>
      </c>
      <c r="C44" s="1" t="s">
        <v>476</v>
      </c>
      <c r="D44" s="1">
        <v>190</v>
      </c>
      <c r="E44" s="1">
        <v>57.911999999999999</v>
      </c>
      <c r="F44" s="1">
        <v>195</v>
      </c>
      <c r="G44" s="1">
        <v>59.436</v>
      </c>
      <c r="H44" s="1" t="s">
        <v>477</v>
      </c>
      <c r="I44" s="1" t="s">
        <v>481</v>
      </c>
      <c r="J44" s="1">
        <v>22</v>
      </c>
      <c r="K44" s="1" t="s">
        <v>483</v>
      </c>
      <c r="L44" s="1" t="s">
        <v>8</v>
      </c>
      <c r="M44" s="1" t="s">
        <v>8</v>
      </c>
      <c r="N44" s="1" t="s">
        <v>8</v>
      </c>
      <c r="O44" s="1" t="s">
        <v>8</v>
      </c>
      <c r="P44" s="1" t="s">
        <v>8</v>
      </c>
      <c r="Q44" s="1" t="s">
        <v>8</v>
      </c>
      <c r="R44" s="1" t="s">
        <v>175</v>
      </c>
      <c r="S44" s="1" t="s">
        <v>264</v>
      </c>
      <c r="T44" s="1" t="s">
        <v>143</v>
      </c>
      <c r="U44" s="1">
        <v>63.066648471999997</v>
      </c>
      <c r="V44" s="1">
        <v>-139.422494043</v>
      </c>
      <c r="W44" s="1" t="s">
        <v>8</v>
      </c>
      <c r="X44" s="1" t="s">
        <v>8</v>
      </c>
      <c r="Y44" s="1">
        <v>0</v>
      </c>
      <c r="Z44" s="1">
        <v>0</v>
      </c>
      <c r="AA44" s="1">
        <v>15</v>
      </c>
      <c r="AB44" s="1">
        <v>0</v>
      </c>
      <c r="AC44" s="1">
        <v>18</v>
      </c>
      <c r="AD44" s="1">
        <v>0</v>
      </c>
      <c r="AE44" s="1">
        <v>6</v>
      </c>
      <c r="AF44" s="1">
        <v>0</v>
      </c>
      <c r="AG44" s="1">
        <v>0</v>
      </c>
      <c r="AH44" s="1">
        <v>0</v>
      </c>
      <c r="AI44" s="1">
        <v>34</v>
      </c>
      <c r="AJ44" s="1">
        <v>3057</v>
      </c>
      <c r="AK44" s="1">
        <v>9578</v>
      </c>
      <c r="AL44" s="1">
        <v>72</v>
      </c>
      <c r="AM44" s="1">
        <v>57</v>
      </c>
      <c r="AN44" s="1">
        <v>19673</v>
      </c>
      <c r="AO44" s="1">
        <v>0</v>
      </c>
      <c r="AP44" s="1">
        <v>16</v>
      </c>
      <c r="AQ44" s="1">
        <v>2369</v>
      </c>
      <c r="AR44" s="1">
        <v>0</v>
      </c>
      <c r="AS44" s="1">
        <v>12952</v>
      </c>
      <c r="AT44" s="1">
        <v>13340</v>
      </c>
      <c r="AU44" s="1">
        <v>47699</v>
      </c>
      <c r="AV44" s="1">
        <v>16</v>
      </c>
      <c r="AW44" s="1">
        <v>157</v>
      </c>
      <c r="AX44" s="1">
        <v>0</v>
      </c>
      <c r="AY44" s="1">
        <v>888665</v>
      </c>
      <c r="AZ44" s="1">
        <v>193</v>
      </c>
      <c r="BA44" s="1">
        <v>11</v>
      </c>
      <c r="BB44" s="1">
        <v>0</v>
      </c>
      <c r="BC44" s="1">
        <v>142</v>
      </c>
      <c r="BD44" s="1">
        <v>34</v>
      </c>
      <c r="BE44" s="1">
        <v>598</v>
      </c>
      <c r="BF44" s="1">
        <v>7</v>
      </c>
      <c r="BG44" s="1">
        <v>0</v>
      </c>
      <c r="BH44" s="1">
        <v>19</v>
      </c>
      <c r="BI44" s="1" t="s">
        <v>187</v>
      </c>
    </row>
    <row r="45" spans="1:61" x14ac:dyDescent="0.2">
      <c r="A45" s="1" t="s">
        <v>265</v>
      </c>
      <c r="B45" s="1" t="s">
        <v>173</v>
      </c>
      <c r="C45" s="1" t="s">
        <v>476</v>
      </c>
      <c r="D45" s="1">
        <v>195</v>
      </c>
      <c r="E45" s="1">
        <v>59.436</v>
      </c>
      <c r="F45" s="1">
        <v>200</v>
      </c>
      <c r="G45" s="1">
        <v>60.96</v>
      </c>
      <c r="H45" s="1" t="s">
        <v>477</v>
      </c>
      <c r="I45" s="1" t="s">
        <v>481</v>
      </c>
      <c r="J45" s="1">
        <v>20</v>
      </c>
      <c r="K45" s="1" t="s">
        <v>484</v>
      </c>
      <c r="L45" s="1" t="s">
        <v>8</v>
      </c>
      <c r="M45" s="1" t="s">
        <v>8</v>
      </c>
      <c r="N45" s="1" t="s">
        <v>8</v>
      </c>
      <c r="O45" s="1" t="s">
        <v>8</v>
      </c>
      <c r="P45" s="1" t="s">
        <v>8</v>
      </c>
      <c r="Q45" s="1" t="s">
        <v>8</v>
      </c>
      <c r="R45" s="1" t="s">
        <v>175</v>
      </c>
      <c r="S45" s="1" t="s">
        <v>266</v>
      </c>
      <c r="T45" s="1" t="s">
        <v>144</v>
      </c>
      <c r="U45" s="1">
        <v>63.066690152</v>
      </c>
      <c r="V45" s="1">
        <v>-139.422249526</v>
      </c>
      <c r="W45" s="1" t="s">
        <v>8</v>
      </c>
      <c r="X45" s="1" t="s">
        <v>8</v>
      </c>
      <c r="Y45" s="1">
        <v>0</v>
      </c>
      <c r="Z45" s="1">
        <v>0</v>
      </c>
      <c r="AA45" s="1">
        <v>24</v>
      </c>
      <c r="AB45" s="1">
        <v>0</v>
      </c>
      <c r="AC45" s="1">
        <v>0</v>
      </c>
      <c r="AD45" s="1">
        <v>0</v>
      </c>
      <c r="AE45" s="1">
        <v>19</v>
      </c>
      <c r="AF45" s="1">
        <v>11</v>
      </c>
      <c r="AG45" s="1">
        <v>0</v>
      </c>
      <c r="AH45" s="1">
        <v>2</v>
      </c>
      <c r="AI45" s="1">
        <v>43</v>
      </c>
      <c r="AJ45" s="1">
        <v>7167</v>
      </c>
      <c r="AK45" s="1">
        <v>10007</v>
      </c>
      <c r="AL45" s="1">
        <v>126</v>
      </c>
      <c r="AM45" s="1">
        <v>0</v>
      </c>
      <c r="AN45" s="1">
        <v>29973</v>
      </c>
      <c r="AO45" s="1">
        <v>0</v>
      </c>
      <c r="AP45" s="1">
        <v>20</v>
      </c>
      <c r="AQ45" s="1">
        <v>2121</v>
      </c>
      <c r="AR45" s="1">
        <v>0</v>
      </c>
      <c r="AS45" s="1">
        <v>14065</v>
      </c>
      <c r="AT45" s="1">
        <v>13386</v>
      </c>
      <c r="AU45" s="1">
        <v>48808</v>
      </c>
      <c r="AV45" s="1">
        <v>12</v>
      </c>
      <c r="AW45" s="1">
        <v>159</v>
      </c>
      <c r="AX45" s="1">
        <v>0</v>
      </c>
      <c r="AY45" s="1">
        <v>871596</v>
      </c>
      <c r="AZ45" s="1">
        <v>246</v>
      </c>
      <c r="BA45" s="1">
        <v>11</v>
      </c>
      <c r="BB45" s="1">
        <v>0</v>
      </c>
      <c r="BC45" s="1">
        <v>135</v>
      </c>
      <c r="BD45" s="1">
        <v>0</v>
      </c>
      <c r="BE45" s="1">
        <v>623</v>
      </c>
      <c r="BF45" s="1">
        <v>6</v>
      </c>
      <c r="BG45" s="1">
        <v>0</v>
      </c>
      <c r="BH45" s="1">
        <v>18</v>
      </c>
      <c r="BI45" s="1" t="s">
        <v>187</v>
      </c>
    </row>
    <row r="46" spans="1:61" x14ac:dyDescent="0.2">
      <c r="A46" s="1" t="s">
        <v>267</v>
      </c>
      <c r="B46" s="1" t="s">
        <v>173</v>
      </c>
      <c r="C46" s="1" t="s">
        <v>476</v>
      </c>
      <c r="D46" s="1">
        <v>200</v>
      </c>
      <c r="E46" s="1">
        <v>60.96</v>
      </c>
      <c r="F46" s="1">
        <v>205</v>
      </c>
      <c r="G46" s="1">
        <v>62.484000000000002</v>
      </c>
      <c r="H46" s="1" t="s">
        <v>477</v>
      </c>
      <c r="I46" s="1" t="s">
        <v>481</v>
      </c>
      <c r="J46" s="1">
        <v>20</v>
      </c>
      <c r="K46" s="1" t="s">
        <v>484</v>
      </c>
      <c r="L46" s="1" t="s">
        <v>8</v>
      </c>
      <c r="M46" s="1" t="s">
        <v>8</v>
      </c>
      <c r="N46" s="1" t="s">
        <v>8</v>
      </c>
      <c r="O46" s="1" t="s">
        <v>8</v>
      </c>
      <c r="P46" s="1" t="s">
        <v>8</v>
      </c>
      <c r="Q46" s="1" t="s">
        <v>8</v>
      </c>
      <c r="R46" s="1" t="s">
        <v>175</v>
      </c>
      <c r="S46" s="1" t="s">
        <v>268</v>
      </c>
      <c r="T46" s="1" t="s">
        <v>145</v>
      </c>
      <c r="U46" s="1">
        <v>63.066563948999999</v>
      </c>
      <c r="V46" s="1">
        <v>-139.42255189799999</v>
      </c>
      <c r="W46" s="1" t="s">
        <v>8</v>
      </c>
      <c r="X46" s="1" t="s">
        <v>8</v>
      </c>
      <c r="Y46" s="1">
        <v>0</v>
      </c>
      <c r="Z46" s="1">
        <v>0</v>
      </c>
      <c r="AA46" s="1">
        <v>29</v>
      </c>
      <c r="AB46" s="1">
        <v>0</v>
      </c>
      <c r="AC46" s="1">
        <v>13</v>
      </c>
      <c r="AD46" s="1">
        <v>0</v>
      </c>
      <c r="AE46" s="1">
        <v>0</v>
      </c>
      <c r="AF46" s="1">
        <v>15</v>
      </c>
      <c r="AG46" s="1">
        <v>0</v>
      </c>
      <c r="AH46" s="1">
        <v>2</v>
      </c>
      <c r="AI46" s="1">
        <v>47</v>
      </c>
      <c r="AJ46" s="1">
        <v>2549</v>
      </c>
      <c r="AK46" s="1">
        <v>11005</v>
      </c>
      <c r="AL46" s="1">
        <v>114</v>
      </c>
      <c r="AM46" s="1">
        <v>59</v>
      </c>
      <c r="AN46" s="1">
        <v>23558</v>
      </c>
      <c r="AO46" s="1">
        <v>0</v>
      </c>
      <c r="AP46" s="1">
        <v>18</v>
      </c>
      <c r="AQ46" s="1">
        <v>2148</v>
      </c>
      <c r="AR46" s="1">
        <v>0</v>
      </c>
      <c r="AS46" s="1">
        <v>12865</v>
      </c>
      <c r="AT46" s="1">
        <v>12404</v>
      </c>
      <c r="AU46" s="1">
        <v>40899</v>
      </c>
      <c r="AV46" s="1">
        <v>0</v>
      </c>
      <c r="AW46" s="1">
        <v>165</v>
      </c>
      <c r="AX46" s="1">
        <v>0</v>
      </c>
      <c r="AY46" s="1">
        <v>891933</v>
      </c>
      <c r="AZ46" s="1">
        <v>283</v>
      </c>
      <c r="BA46" s="1">
        <v>9</v>
      </c>
      <c r="BB46" s="1">
        <v>0</v>
      </c>
      <c r="BC46" s="1">
        <v>144</v>
      </c>
      <c r="BD46" s="1">
        <v>38</v>
      </c>
      <c r="BE46" s="1">
        <v>554</v>
      </c>
      <c r="BF46" s="1">
        <v>5</v>
      </c>
      <c r="BG46" s="1">
        <v>0</v>
      </c>
      <c r="BH46" s="1">
        <v>21</v>
      </c>
      <c r="BI46" s="1" t="s">
        <v>187</v>
      </c>
    </row>
    <row r="47" spans="1:61" x14ac:dyDescent="0.2">
      <c r="A47" s="1" t="s">
        <v>269</v>
      </c>
      <c r="B47" s="1" t="s">
        <v>173</v>
      </c>
      <c r="C47" s="1" t="s">
        <v>476</v>
      </c>
      <c r="D47" s="1">
        <v>205</v>
      </c>
      <c r="E47" s="1">
        <v>62.484000000000002</v>
      </c>
      <c r="F47" s="1">
        <v>210</v>
      </c>
      <c r="G47" s="1">
        <v>64.007999999999996</v>
      </c>
      <c r="H47" s="1" t="s">
        <v>477</v>
      </c>
      <c r="I47" s="1" t="s">
        <v>481</v>
      </c>
      <c r="J47" s="1">
        <v>20</v>
      </c>
      <c r="K47" s="1" t="s">
        <v>484</v>
      </c>
      <c r="L47" s="1" t="s">
        <v>8</v>
      </c>
      <c r="M47" s="1" t="s">
        <v>8</v>
      </c>
      <c r="N47" s="1" t="s">
        <v>8</v>
      </c>
      <c r="O47" s="1" t="s">
        <v>8</v>
      </c>
      <c r="P47" s="1" t="s">
        <v>8</v>
      </c>
      <c r="Q47" s="1" t="s">
        <v>8</v>
      </c>
      <c r="R47" s="1" t="s">
        <v>175</v>
      </c>
      <c r="S47" s="1" t="s">
        <v>270</v>
      </c>
      <c r="T47" s="1" t="s">
        <v>146</v>
      </c>
      <c r="U47" s="1">
        <v>63.066607918999999</v>
      </c>
      <c r="V47" s="1">
        <v>-139.422545504</v>
      </c>
      <c r="W47" s="1" t="s">
        <v>8</v>
      </c>
      <c r="X47" s="1" t="s">
        <v>8</v>
      </c>
      <c r="Y47" s="1">
        <v>0</v>
      </c>
      <c r="Z47" s="1">
        <v>0</v>
      </c>
      <c r="AA47" s="1">
        <v>45</v>
      </c>
      <c r="AB47" s="1">
        <v>0</v>
      </c>
      <c r="AC47" s="1">
        <v>22</v>
      </c>
      <c r="AD47" s="1">
        <v>0</v>
      </c>
      <c r="AE47" s="1">
        <v>0</v>
      </c>
      <c r="AF47" s="1">
        <v>28</v>
      </c>
      <c r="AG47" s="1">
        <v>0</v>
      </c>
      <c r="AH47" s="1">
        <v>2</v>
      </c>
      <c r="AI47" s="1">
        <v>65</v>
      </c>
      <c r="AJ47" s="1">
        <v>3462</v>
      </c>
      <c r="AK47" s="1">
        <v>11433</v>
      </c>
      <c r="AL47" s="1">
        <v>0</v>
      </c>
      <c r="AM47" s="1">
        <v>49</v>
      </c>
      <c r="AN47" s="1">
        <v>23794</v>
      </c>
      <c r="AO47" s="1">
        <v>15077</v>
      </c>
      <c r="AP47" s="1">
        <v>18</v>
      </c>
      <c r="AQ47" s="1">
        <v>2081</v>
      </c>
      <c r="AR47" s="1">
        <v>0</v>
      </c>
      <c r="AS47" s="1">
        <v>11743</v>
      </c>
      <c r="AT47" s="1">
        <v>11903</v>
      </c>
      <c r="AU47" s="1">
        <v>40201</v>
      </c>
      <c r="AV47" s="1">
        <v>0</v>
      </c>
      <c r="AW47" s="1">
        <v>174</v>
      </c>
      <c r="AX47" s="1">
        <v>0</v>
      </c>
      <c r="AY47" s="1">
        <v>877567</v>
      </c>
      <c r="AZ47" s="1">
        <v>215</v>
      </c>
      <c r="BA47" s="1">
        <v>10</v>
      </c>
      <c r="BB47" s="1">
        <v>0</v>
      </c>
      <c r="BC47" s="1">
        <v>134</v>
      </c>
      <c r="BD47" s="1">
        <v>0</v>
      </c>
      <c r="BE47" s="1">
        <v>730</v>
      </c>
      <c r="BF47" s="1">
        <v>6</v>
      </c>
      <c r="BG47" s="1">
        <v>19</v>
      </c>
      <c r="BH47" s="1">
        <v>15</v>
      </c>
      <c r="BI47" s="1" t="s">
        <v>187</v>
      </c>
    </row>
    <row r="48" spans="1:61" x14ac:dyDescent="0.2">
      <c r="A48" s="1" t="s">
        <v>271</v>
      </c>
      <c r="B48" s="1" t="s">
        <v>173</v>
      </c>
      <c r="C48" s="1" t="s">
        <v>476</v>
      </c>
      <c r="D48" s="1">
        <v>210</v>
      </c>
      <c r="E48" s="1">
        <v>64.007999999999996</v>
      </c>
      <c r="F48" s="1">
        <v>215</v>
      </c>
      <c r="G48" s="1">
        <v>65.531999999999996</v>
      </c>
      <c r="H48" s="1" t="s">
        <v>477</v>
      </c>
      <c r="I48" s="1" t="s">
        <v>481</v>
      </c>
      <c r="J48" s="1">
        <v>18</v>
      </c>
      <c r="K48" s="1" t="s">
        <v>484</v>
      </c>
      <c r="L48" s="1" t="s">
        <v>8</v>
      </c>
      <c r="M48" s="1" t="s">
        <v>8</v>
      </c>
      <c r="N48" s="1" t="s">
        <v>8</v>
      </c>
      <c r="O48" s="1" t="s">
        <v>8</v>
      </c>
      <c r="P48" s="1" t="s">
        <v>8</v>
      </c>
      <c r="Q48" s="1" t="s">
        <v>8</v>
      </c>
      <c r="R48" s="1" t="s">
        <v>175</v>
      </c>
      <c r="S48" s="1" t="s">
        <v>272</v>
      </c>
      <c r="T48" s="1" t="s">
        <v>147</v>
      </c>
      <c r="U48" s="1">
        <v>63.066683206</v>
      </c>
      <c r="V48" s="1">
        <v>-139.42229027900001</v>
      </c>
      <c r="W48" s="1" t="s">
        <v>8</v>
      </c>
      <c r="X48" s="1" t="s">
        <v>8</v>
      </c>
      <c r="Y48" s="1">
        <v>0</v>
      </c>
      <c r="Z48" s="1">
        <v>0</v>
      </c>
      <c r="AA48" s="1">
        <v>20</v>
      </c>
      <c r="AB48" s="1">
        <v>0</v>
      </c>
      <c r="AC48" s="1">
        <v>12</v>
      </c>
      <c r="AD48" s="1">
        <v>0</v>
      </c>
      <c r="AE48" s="1">
        <v>0</v>
      </c>
      <c r="AF48" s="1">
        <v>36</v>
      </c>
      <c r="AG48" s="1">
        <v>0</v>
      </c>
      <c r="AH48" s="1">
        <v>0</v>
      </c>
      <c r="AI48" s="1">
        <v>72</v>
      </c>
      <c r="AJ48" s="1">
        <v>2885</v>
      </c>
      <c r="AK48" s="1">
        <v>10952</v>
      </c>
      <c r="AL48" s="1">
        <v>79</v>
      </c>
      <c r="AM48" s="1">
        <v>71</v>
      </c>
      <c r="AN48" s="1">
        <v>23954</v>
      </c>
      <c r="AO48" s="1">
        <v>0</v>
      </c>
      <c r="AP48" s="1">
        <v>0</v>
      </c>
      <c r="AQ48" s="1">
        <v>2183</v>
      </c>
      <c r="AR48" s="1">
        <v>0</v>
      </c>
      <c r="AS48" s="1">
        <v>13054</v>
      </c>
      <c r="AT48" s="1">
        <v>13169</v>
      </c>
      <c r="AU48" s="1">
        <v>46172</v>
      </c>
      <c r="AV48" s="1">
        <v>11</v>
      </c>
      <c r="AW48" s="1">
        <v>179</v>
      </c>
      <c r="AX48" s="1">
        <v>0</v>
      </c>
      <c r="AY48" s="1">
        <v>884411</v>
      </c>
      <c r="AZ48" s="1">
        <v>331</v>
      </c>
      <c r="BA48" s="1">
        <v>13</v>
      </c>
      <c r="BB48" s="1">
        <v>0</v>
      </c>
      <c r="BC48" s="1">
        <v>126</v>
      </c>
      <c r="BD48" s="1">
        <v>0</v>
      </c>
      <c r="BE48" s="1">
        <v>737</v>
      </c>
      <c r="BF48" s="1">
        <v>0</v>
      </c>
      <c r="BG48" s="1">
        <v>0</v>
      </c>
      <c r="BH48" s="1">
        <v>13</v>
      </c>
      <c r="BI48" s="1" t="s">
        <v>187</v>
      </c>
    </row>
    <row r="49" spans="1:61" x14ac:dyDescent="0.2">
      <c r="A49" s="1" t="s">
        <v>273</v>
      </c>
      <c r="B49" s="1" t="s">
        <v>173</v>
      </c>
      <c r="C49" s="1" t="s">
        <v>476</v>
      </c>
      <c r="D49" s="1">
        <v>215</v>
      </c>
      <c r="E49" s="1">
        <v>65.531999999999996</v>
      </c>
      <c r="F49" s="1">
        <v>220</v>
      </c>
      <c r="G49" s="1">
        <v>67.055999999999997</v>
      </c>
      <c r="H49" s="1" t="s">
        <v>477</v>
      </c>
      <c r="I49" s="1" t="s">
        <v>481</v>
      </c>
      <c r="J49" s="1">
        <v>18</v>
      </c>
      <c r="K49" s="1" t="s">
        <v>484</v>
      </c>
      <c r="L49" s="1" t="s">
        <v>8</v>
      </c>
      <c r="M49" s="1" t="s">
        <v>8</v>
      </c>
      <c r="N49" s="1" t="s">
        <v>8</v>
      </c>
      <c r="O49" s="1" t="s">
        <v>8</v>
      </c>
      <c r="P49" s="1" t="s">
        <v>8</v>
      </c>
      <c r="Q49" s="1" t="s">
        <v>8</v>
      </c>
      <c r="R49" s="1" t="s">
        <v>175</v>
      </c>
      <c r="S49" s="1" t="s">
        <v>274</v>
      </c>
      <c r="T49" s="1" t="s">
        <v>148</v>
      </c>
      <c r="U49" s="1">
        <v>63.066678885999998</v>
      </c>
      <c r="V49" s="1">
        <v>-139.422455447</v>
      </c>
      <c r="W49" s="1" t="s">
        <v>8</v>
      </c>
      <c r="X49" s="1" t="s">
        <v>8</v>
      </c>
      <c r="Y49" s="1">
        <v>0</v>
      </c>
      <c r="Z49" s="1">
        <v>0</v>
      </c>
      <c r="AA49" s="1">
        <v>24</v>
      </c>
      <c r="AB49" s="1">
        <v>0</v>
      </c>
      <c r="AC49" s="1">
        <v>10</v>
      </c>
      <c r="AD49" s="1">
        <v>0</v>
      </c>
      <c r="AE49" s="1">
        <v>0</v>
      </c>
      <c r="AF49" s="1">
        <v>33</v>
      </c>
      <c r="AG49" s="1">
        <v>37</v>
      </c>
      <c r="AH49" s="1">
        <v>0</v>
      </c>
      <c r="AI49" s="1">
        <v>70</v>
      </c>
      <c r="AJ49" s="1">
        <v>3426</v>
      </c>
      <c r="AK49" s="1">
        <v>12333</v>
      </c>
      <c r="AL49" s="1">
        <v>60</v>
      </c>
      <c r="AM49" s="1">
        <v>55</v>
      </c>
      <c r="AN49" s="1">
        <v>21485</v>
      </c>
      <c r="AO49" s="1">
        <v>13148</v>
      </c>
      <c r="AP49" s="1">
        <v>0</v>
      </c>
      <c r="AQ49" s="1">
        <v>2331</v>
      </c>
      <c r="AR49" s="1">
        <v>0</v>
      </c>
      <c r="AS49" s="1">
        <v>20194</v>
      </c>
      <c r="AT49" s="1">
        <v>14649</v>
      </c>
      <c r="AU49" s="1">
        <v>62121</v>
      </c>
      <c r="AV49" s="1">
        <v>13</v>
      </c>
      <c r="AW49" s="1">
        <v>190</v>
      </c>
      <c r="AX49" s="1">
        <v>0</v>
      </c>
      <c r="AY49" s="1">
        <v>846802</v>
      </c>
      <c r="AZ49" s="1">
        <v>343</v>
      </c>
      <c r="BA49" s="1">
        <v>10</v>
      </c>
      <c r="BB49" s="1">
        <v>0</v>
      </c>
      <c r="BC49" s="1">
        <v>131</v>
      </c>
      <c r="BD49" s="1">
        <v>33</v>
      </c>
      <c r="BE49" s="1">
        <v>704</v>
      </c>
      <c r="BF49" s="1">
        <v>8</v>
      </c>
      <c r="BG49" s="1">
        <v>0</v>
      </c>
      <c r="BH49" s="1">
        <v>15</v>
      </c>
      <c r="BI49" s="1" t="s">
        <v>187</v>
      </c>
    </row>
    <row r="50" spans="1:61" x14ac:dyDescent="0.2">
      <c r="A50" s="1" t="s">
        <v>275</v>
      </c>
      <c r="B50" s="1" t="s">
        <v>173</v>
      </c>
      <c r="C50" s="1" t="s">
        <v>476</v>
      </c>
      <c r="D50" s="1">
        <v>220</v>
      </c>
      <c r="E50" s="1">
        <v>67.055999999999997</v>
      </c>
      <c r="F50" s="1">
        <v>225</v>
      </c>
      <c r="G50" s="1">
        <v>68.58</v>
      </c>
      <c r="H50" s="1" t="s">
        <v>477</v>
      </c>
      <c r="I50" s="1" t="s">
        <v>481</v>
      </c>
      <c r="J50" s="1">
        <v>18</v>
      </c>
      <c r="K50" s="1" t="s">
        <v>484</v>
      </c>
      <c r="L50" s="1" t="s">
        <v>8</v>
      </c>
      <c r="M50" s="1" t="s">
        <v>8</v>
      </c>
      <c r="N50" s="1" t="s">
        <v>8</v>
      </c>
      <c r="O50" s="1" t="s">
        <v>8</v>
      </c>
      <c r="P50" s="1" t="s">
        <v>8</v>
      </c>
      <c r="Q50" s="1" t="s">
        <v>8</v>
      </c>
      <c r="R50" s="1" t="s">
        <v>175</v>
      </c>
      <c r="S50" s="1" t="s">
        <v>276</v>
      </c>
      <c r="T50" s="1" t="s">
        <v>149</v>
      </c>
      <c r="U50" s="1">
        <v>63.066673950000002</v>
      </c>
      <c r="V50" s="1">
        <v>-139.42248333399999</v>
      </c>
      <c r="W50" s="1" t="s">
        <v>8</v>
      </c>
      <c r="X50" s="1" t="s">
        <v>8</v>
      </c>
      <c r="Y50" s="1">
        <v>0</v>
      </c>
      <c r="Z50" s="1">
        <v>0</v>
      </c>
      <c r="AA50" s="1">
        <v>27</v>
      </c>
      <c r="AB50" s="1">
        <v>0</v>
      </c>
      <c r="AC50" s="1">
        <v>15</v>
      </c>
      <c r="AD50" s="1">
        <v>0</v>
      </c>
      <c r="AE50" s="1">
        <v>0</v>
      </c>
      <c r="AF50" s="1">
        <v>28</v>
      </c>
      <c r="AG50" s="1">
        <v>0</v>
      </c>
      <c r="AH50" s="1">
        <v>0</v>
      </c>
      <c r="AI50" s="1">
        <v>65</v>
      </c>
      <c r="AJ50" s="1">
        <v>4359</v>
      </c>
      <c r="AK50" s="1">
        <v>16055</v>
      </c>
      <c r="AL50" s="1">
        <v>0</v>
      </c>
      <c r="AM50" s="1">
        <v>51</v>
      </c>
      <c r="AN50" s="1">
        <v>21173</v>
      </c>
      <c r="AO50" s="1">
        <v>0</v>
      </c>
      <c r="AP50" s="1">
        <v>26</v>
      </c>
      <c r="AQ50" s="1">
        <v>2536</v>
      </c>
      <c r="AR50" s="1">
        <v>0</v>
      </c>
      <c r="AS50" s="1">
        <v>17934</v>
      </c>
      <c r="AT50" s="1">
        <v>13649</v>
      </c>
      <c r="AU50" s="1">
        <v>63125</v>
      </c>
      <c r="AV50" s="1">
        <v>17</v>
      </c>
      <c r="AW50" s="1">
        <v>190</v>
      </c>
      <c r="AX50" s="1">
        <v>0</v>
      </c>
      <c r="AY50" s="1">
        <v>857771</v>
      </c>
      <c r="AZ50" s="1">
        <v>260</v>
      </c>
      <c r="BA50" s="1">
        <v>14</v>
      </c>
      <c r="BB50" s="1">
        <v>126</v>
      </c>
      <c r="BC50" s="1">
        <v>110</v>
      </c>
      <c r="BD50" s="1">
        <v>0</v>
      </c>
      <c r="BE50" s="1">
        <v>800</v>
      </c>
      <c r="BF50" s="1">
        <v>0</v>
      </c>
      <c r="BG50" s="1">
        <v>0</v>
      </c>
      <c r="BH50" s="1">
        <v>17</v>
      </c>
      <c r="BI50" s="1" t="s">
        <v>187</v>
      </c>
    </row>
    <row r="51" spans="1:61" x14ac:dyDescent="0.2">
      <c r="A51" s="1" t="s">
        <v>277</v>
      </c>
      <c r="B51" s="1" t="s">
        <v>173</v>
      </c>
      <c r="C51" s="1" t="s">
        <v>476</v>
      </c>
      <c r="D51" s="1">
        <v>225</v>
      </c>
      <c r="E51" s="1">
        <v>68.58</v>
      </c>
      <c r="F51" s="1">
        <v>230</v>
      </c>
      <c r="G51" s="1">
        <v>70.103999999999999</v>
      </c>
      <c r="H51" s="1" t="s">
        <v>477</v>
      </c>
      <c r="I51" s="1" t="s">
        <v>481</v>
      </c>
      <c r="J51" s="1">
        <v>18</v>
      </c>
      <c r="K51" s="1" t="s">
        <v>484</v>
      </c>
      <c r="L51" s="1" t="s">
        <v>8</v>
      </c>
      <c r="M51" s="1" t="s">
        <v>8</v>
      </c>
      <c r="N51" s="1" t="s">
        <v>8</v>
      </c>
      <c r="O51" s="1" t="s">
        <v>8</v>
      </c>
      <c r="P51" s="1" t="s">
        <v>8</v>
      </c>
      <c r="Q51" s="1" t="s">
        <v>8</v>
      </c>
      <c r="R51" s="1" t="s">
        <v>175</v>
      </c>
      <c r="S51" s="1" t="s">
        <v>278</v>
      </c>
      <c r="T51" s="1" t="s">
        <v>150</v>
      </c>
      <c r="U51" s="1">
        <v>63.066682077000003</v>
      </c>
      <c r="V51" s="1">
        <v>-139.42248333399999</v>
      </c>
      <c r="W51" s="1" t="s">
        <v>8</v>
      </c>
      <c r="X51" s="1" t="s">
        <v>8</v>
      </c>
      <c r="Y51" s="1">
        <v>0</v>
      </c>
      <c r="Z51" s="1">
        <v>0</v>
      </c>
      <c r="AA51" s="1">
        <v>30</v>
      </c>
      <c r="AB51" s="1">
        <v>0</v>
      </c>
      <c r="AC51" s="1">
        <v>24</v>
      </c>
      <c r="AD51" s="1">
        <v>0</v>
      </c>
      <c r="AE51" s="1">
        <v>0</v>
      </c>
      <c r="AF51" s="1">
        <v>30</v>
      </c>
      <c r="AG51" s="1">
        <v>0</v>
      </c>
      <c r="AH51" s="1">
        <v>0</v>
      </c>
      <c r="AI51" s="1">
        <v>174</v>
      </c>
      <c r="AJ51" s="1">
        <v>5805</v>
      </c>
      <c r="AK51" s="1">
        <v>14273</v>
      </c>
      <c r="AL51" s="1">
        <v>80</v>
      </c>
      <c r="AM51" s="1">
        <v>81</v>
      </c>
      <c r="AN51" s="1">
        <v>24477</v>
      </c>
      <c r="AO51" s="1">
        <v>0</v>
      </c>
      <c r="AP51" s="1">
        <v>23</v>
      </c>
      <c r="AQ51" s="1">
        <v>2380</v>
      </c>
      <c r="AR51" s="1">
        <v>0</v>
      </c>
      <c r="AS51" s="1">
        <v>19048</v>
      </c>
      <c r="AT51" s="1">
        <v>13926</v>
      </c>
      <c r="AU51" s="1">
        <v>63857</v>
      </c>
      <c r="AV51" s="1">
        <v>13</v>
      </c>
      <c r="AW51" s="1">
        <v>176</v>
      </c>
      <c r="AX51" s="1">
        <v>0</v>
      </c>
      <c r="AY51" s="1">
        <v>852892</v>
      </c>
      <c r="AZ51" s="1">
        <v>235</v>
      </c>
      <c r="BA51" s="1">
        <v>14</v>
      </c>
      <c r="BB51" s="1">
        <v>111</v>
      </c>
      <c r="BC51" s="1">
        <v>129</v>
      </c>
      <c r="BD51" s="1">
        <v>0</v>
      </c>
      <c r="BE51" s="1">
        <v>787</v>
      </c>
      <c r="BF51" s="1">
        <v>0</v>
      </c>
      <c r="BG51" s="1">
        <v>0</v>
      </c>
      <c r="BH51" s="1">
        <v>14</v>
      </c>
      <c r="BI51" s="1" t="s">
        <v>187</v>
      </c>
    </row>
    <row r="52" spans="1:61" x14ac:dyDescent="0.2">
      <c r="A52" s="1" t="s">
        <v>279</v>
      </c>
      <c r="B52" s="1" t="s">
        <v>173</v>
      </c>
      <c r="C52" s="1" t="s">
        <v>476</v>
      </c>
      <c r="D52" s="1">
        <v>230</v>
      </c>
      <c r="E52" s="1">
        <v>70.103999999999999</v>
      </c>
      <c r="F52" s="1">
        <v>235</v>
      </c>
      <c r="G52" s="1">
        <v>71.628</v>
      </c>
      <c r="H52" s="1" t="s">
        <v>477</v>
      </c>
      <c r="I52" s="1" t="s">
        <v>481</v>
      </c>
      <c r="J52" s="1">
        <v>18</v>
      </c>
      <c r="K52" s="1" t="s">
        <v>484</v>
      </c>
      <c r="L52" s="1" t="s">
        <v>8</v>
      </c>
      <c r="M52" s="1" t="s">
        <v>8</v>
      </c>
      <c r="N52" s="1" t="s">
        <v>8</v>
      </c>
      <c r="O52" s="1" t="s">
        <v>8</v>
      </c>
      <c r="P52" s="1" t="s">
        <v>8</v>
      </c>
      <c r="Q52" s="1" t="s">
        <v>8</v>
      </c>
      <c r="R52" s="1" t="s">
        <v>175</v>
      </c>
      <c r="S52" s="1" t="s">
        <v>280</v>
      </c>
      <c r="T52" s="1" t="s">
        <v>151</v>
      </c>
      <c r="U52" s="1">
        <v>63.066678844999998</v>
      </c>
      <c r="V52" s="1">
        <v>-139.42242971600001</v>
      </c>
      <c r="W52" s="1" t="s">
        <v>8</v>
      </c>
      <c r="X52" s="1" t="s">
        <v>8</v>
      </c>
      <c r="Y52" s="1">
        <v>0</v>
      </c>
      <c r="Z52" s="1">
        <v>0</v>
      </c>
      <c r="AA52" s="1">
        <v>34</v>
      </c>
      <c r="AB52" s="1">
        <v>0</v>
      </c>
      <c r="AC52" s="1">
        <v>16</v>
      </c>
      <c r="AD52" s="1">
        <v>0</v>
      </c>
      <c r="AE52" s="1">
        <v>0</v>
      </c>
      <c r="AF52" s="1">
        <v>18</v>
      </c>
      <c r="AG52" s="1">
        <v>35</v>
      </c>
      <c r="AH52" s="1">
        <v>0</v>
      </c>
      <c r="AI52" s="1">
        <v>70</v>
      </c>
      <c r="AJ52" s="1">
        <v>6523</v>
      </c>
      <c r="AK52" s="1">
        <v>12726</v>
      </c>
      <c r="AL52" s="1">
        <v>68</v>
      </c>
      <c r="AM52" s="1">
        <v>71</v>
      </c>
      <c r="AN52" s="1">
        <v>24284</v>
      </c>
      <c r="AO52" s="1">
        <v>0</v>
      </c>
      <c r="AP52" s="1">
        <v>36</v>
      </c>
      <c r="AQ52" s="1">
        <v>2358</v>
      </c>
      <c r="AR52" s="1">
        <v>0</v>
      </c>
      <c r="AS52" s="1">
        <v>14363</v>
      </c>
      <c r="AT52" s="1">
        <v>13628</v>
      </c>
      <c r="AU52" s="1">
        <v>56011</v>
      </c>
      <c r="AV52" s="1">
        <v>0</v>
      </c>
      <c r="AW52" s="1">
        <v>157</v>
      </c>
      <c r="AX52" s="1">
        <v>0</v>
      </c>
      <c r="AY52" s="1">
        <v>867259</v>
      </c>
      <c r="AZ52" s="1">
        <v>195</v>
      </c>
      <c r="BA52" s="1">
        <v>10</v>
      </c>
      <c r="BB52" s="1">
        <v>0</v>
      </c>
      <c r="BC52" s="1">
        <v>132</v>
      </c>
      <c r="BD52" s="1">
        <v>0</v>
      </c>
      <c r="BE52" s="1">
        <v>628</v>
      </c>
      <c r="BF52" s="1">
        <v>5</v>
      </c>
      <c r="BG52" s="1">
        <v>0</v>
      </c>
      <c r="BH52" s="1">
        <v>14</v>
      </c>
      <c r="BI52" s="1" t="s">
        <v>187</v>
      </c>
    </row>
    <row r="53" spans="1:61" x14ac:dyDescent="0.2">
      <c r="A53" s="1" t="s">
        <v>281</v>
      </c>
      <c r="B53" s="1" t="s">
        <v>173</v>
      </c>
      <c r="C53" s="1" t="s">
        <v>476</v>
      </c>
      <c r="D53" s="1">
        <v>235</v>
      </c>
      <c r="E53" s="1">
        <v>71.628</v>
      </c>
      <c r="F53" s="1">
        <v>240</v>
      </c>
      <c r="G53" s="1">
        <v>73.152000000000001</v>
      </c>
      <c r="H53" s="1" t="s">
        <v>477</v>
      </c>
      <c r="I53" s="1" t="s">
        <v>481</v>
      </c>
      <c r="J53" s="1">
        <v>18</v>
      </c>
      <c r="K53" s="1" t="s">
        <v>484</v>
      </c>
      <c r="L53" s="1" t="s">
        <v>8</v>
      </c>
      <c r="M53" s="1" t="s">
        <v>8</v>
      </c>
      <c r="N53" s="1" t="s">
        <v>8</v>
      </c>
      <c r="O53" s="1" t="s">
        <v>8</v>
      </c>
      <c r="P53" s="1" t="s">
        <v>8</v>
      </c>
      <c r="Q53" s="1" t="s">
        <v>8</v>
      </c>
      <c r="R53" s="1" t="s">
        <v>175</v>
      </c>
      <c r="S53" s="1" t="s">
        <v>282</v>
      </c>
      <c r="T53" s="1" t="s">
        <v>152</v>
      </c>
      <c r="U53" s="1">
        <v>63.066634874999998</v>
      </c>
      <c r="V53" s="1">
        <v>-139.422436111</v>
      </c>
      <c r="W53" s="1" t="s">
        <v>8</v>
      </c>
      <c r="X53" s="1" t="s">
        <v>8</v>
      </c>
      <c r="Y53" s="1">
        <v>0</v>
      </c>
      <c r="Z53" s="1">
        <v>0</v>
      </c>
      <c r="AA53" s="1">
        <v>34</v>
      </c>
      <c r="AB53" s="1">
        <v>0</v>
      </c>
      <c r="AC53" s="1">
        <v>18</v>
      </c>
      <c r="AD53" s="1">
        <v>0</v>
      </c>
      <c r="AE53" s="1">
        <v>0</v>
      </c>
      <c r="AF53" s="1">
        <v>22</v>
      </c>
      <c r="AG53" s="1">
        <v>0</v>
      </c>
      <c r="AH53" s="1">
        <v>0</v>
      </c>
      <c r="AI53" s="1">
        <v>68</v>
      </c>
      <c r="AJ53" s="1">
        <v>6790</v>
      </c>
      <c r="AK53" s="1">
        <v>12722</v>
      </c>
      <c r="AL53" s="1">
        <v>106</v>
      </c>
      <c r="AM53" s="1">
        <v>69</v>
      </c>
      <c r="AN53" s="1">
        <v>28496</v>
      </c>
      <c r="AO53" s="1">
        <v>0</v>
      </c>
      <c r="AP53" s="1">
        <v>20</v>
      </c>
      <c r="AQ53" s="1">
        <v>2378</v>
      </c>
      <c r="AR53" s="1">
        <v>0</v>
      </c>
      <c r="AS53" s="1">
        <v>17068</v>
      </c>
      <c r="AT53" s="1">
        <v>14306</v>
      </c>
      <c r="AU53" s="1">
        <v>57580</v>
      </c>
      <c r="AV53" s="1">
        <v>12</v>
      </c>
      <c r="AW53" s="1">
        <v>158</v>
      </c>
      <c r="AX53" s="1">
        <v>0</v>
      </c>
      <c r="AY53" s="1">
        <v>857629</v>
      </c>
      <c r="AZ53" s="1">
        <v>219</v>
      </c>
      <c r="BA53" s="1">
        <v>12</v>
      </c>
      <c r="BB53" s="1">
        <v>0</v>
      </c>
      <c r="BC53" s="1">
        <v>139</v>
      </c>
      <c r="BD53" s="1">
        <v>34</v>
      </c>
      <c r="BE53" s="1">
        <v>601</v>
      </c>
      <c r="BF53" s="1">
        <v>6</v>
      </c>
      <c r="BG53" s="1">
        <v>0</v>
      </c>
      <c r="BH53" s="1">
        <v>14</v>
      </c>
      <c r="BI53" s="1" t="s">
        <v>187</v>
      </c>
    </row>
    <row r="54" spans="1:61" x14ac:dyDescent="0.2">
      <c r="A54" s="1" t="s">
        <v>283</v>
      </c>
      <c r="B54" s="1" t="s">
        <v>173</v>
      </c>
      <c r="C54" s="1" t="s">
        <v>476</v>
      </c>
      <c r="D54" s="1">
        <v>240</v>
      </c>
      <c r="E54" s="1">
        <v>73.152000000000001</v>
      </c>
      <c r="F54" s="1">
        <v>245</v>
      </c>
      <c r="G54" s="1">
        <v>74.676000000000002</v>
      </c>
      <c r="H54" s="1" t="s">
        <v>477</v>
      </c>
      <c r="I54" s="1" t="s">
        <v>481</v>
      </c>
      <c r="J54" s="1">
        <v>18</v>
      </c>
      <c r="K54" s="1" t="s">
        <v>484</v>
      </c>
      <c r="L54" s="1" t="s">
        <v>8</v>
      </c>
      <c r="M54" s="1" t="s">
        <v>8</v>
      </c>
      <c r="N54" s="1" t="s">
        <v>8</v>
      </c>
      <c r="O54" s="1" t="s">
        <v>8</v>
      </c>
      <c r="P54" s="1" t="s">
        <v>8</v>
      </c>
      <c r="Q54" s="1" t="s">
        <v>8</v>
      </c>
      <c r="R54" s="1" t="s">
        <v>175</v>
      </c>
      <c r="S54" s="1" t="s">
        <v>284</v>
      </c>
      <c r="T54" s="1" t="s">
        <v>153</v>
      </c>
      <c r="U54" s="1">
        <v>63.066661226000001</v>
      </c>
      <c r="V54" s="1">
        <v>-139.422397515</v>
      </c>
      <c r="W54" s="1" t="s">
        <v>8</v>
      </c>
      <c r="X54" s="1" t="s">
        <v>8</v>
      </c>
      <c r="Y54" s="1">
        <v>0</v>
      </c>
      <c r="Z54" s="1">
        <v>0</v>
      </c>
      <c r="AA54" s="1">
        <v>37</v>
      </c>
      <c r="AB54" s="1">
        <v>0</v>
      </c>
      <c r="AC54" s="1">
        <v>32</v>
      </c>
      <c r="AD54" s="1">
        <v>0</v>
      </c>
      <c r="AE54" s="1">
        <v>11</v>
      </c>
      <c r="AF54" s="1">
        <v>39</v>
      </c>
      <c r="AG54" s="1">
        <v>0</v>
      </c>
      <c r="AH54" s="1">
        <v>0</v>
      </c>
      <c r="AI54" s="1">
        <v>101</v>
      </c>
      <c r="AJ54" s="1">
        <v>6941</v>
      </c>
      <c r="AK54" s="1">
        <v>11701</v>
      </c>
      <c r="AL54" s="1">
        <v>101</v>
      </c>
      <c r="AM54" s="1">
        <v>112</v>
      </c>
      <c r="AN54" s="1">
        <v>28989</v>
      </c>
      <c r="AO54" s="1">
        <v>0</v>
      </c>
      <c r="AP54" s="1">
        <v>29</v>
      </c>
      <c r="AQ54" s="1">
        <v>2358</v>
      </c>
      <c r="AR54" s="1">
        <v>0</v>
      </c>
      <c r="AS54" s="1">
        <v>17085</v>
      </c>
      <c r="AT54" s="1">
        <v>15818</v>
      </c>
      <c r="AU54" s="1">
        <v>63142</v>
      </c>
      <c r="AV54" s="1">
        <v>20</v>
      </c>
      <c r="AW54" s="1">
        <v>146</v>
      </c>
      <c r="AX54" s="1">
        <v>0</v>
      </c>
      <c r="AY54" s="1">
        <v>851006</v>
      </c>
      <c r="AZ54" s="1">
        <v>208</v>
      </c>
      <c r="BA54" s="1">
        <v>17</v>
      </c>
      <c r="BB54" s="1">
        <v>0</v>
      </c>
      <c r="BC54" s="1">
        <v>144</v>
      </c>
      <c r="BD54" s="1">
        <v>0</v>
      </c>
      <c r="BE54" s="1">
        <v>587</v>
      </c>
      <c r="BF54" s="1">
        <v>0</v>
      </c>
      <c r="BG54" s="1">
        <v>0</v>
      </c>
      <c r="BH54" s="1">
        <v>13</v>
      </c>
      <c r="BI54" s="1" t="s">
        <v>187</v>
      </c>
    </row>
    <row r="55" spans="1:61" x14ac:dyDescent="0.2">
      <c r="A55" s="1" t="s">
        <v>285</v>
      </c>
      <c r="B55" s="1" t="s">
        <v>173</v>
      </c>
      <c r="C55" s="1" t="s">
        <v>476</v>
      </c>
      <c r="D55" s="1">
        <v>245</v>
      </c>
      <c r="E55" s="1">
        <v>74.676000000000002</v>
      </c>
      <c r="F55" s="1">
        <v>250</v>
      </c>
      <c r="G55" s="1">
        <v>76.2</v>
      </c>
      <c r="H55" s="1" t="s">
        <v>477</v>
      </c>
      <c r="I55" s="1" t="s">
        <v>481</v>
      </c>
      <c r="J55" s="1">
        <v>18</v>
      </c>
      <c r="K55" s="1" t="s">
        <v>484</v>
      </c>
      <c r="L55" s="1" t="s">
        <v>8</v>
      </c>
      <c r="M55" s="1" t="s">
        <v>8</v>
      </c>
      <c r="N55" s="1" t="s">
        <v>8</v>
      </c>
      <c r="O55" s="1" t="s">
        <v>8</v>
      </c>
      <c r="P55" s="1" t="s">
        <v>8</v>
      </c>
      <c r="Q55" s="1" t="s">
        <v>8</v>
      </c>
      <c r="R55" s="1" t="s">
        <v>175</v>
      </c>
      <c r="S55" s="1" t="s">
        <v>286</v>
      </c>
      <c r="T55" s="1" t="s">
        <v>154</v>
      </c>
      <c r="U55" s="1">
        <v>63.066557299999999</v>
      </c>
      <c r="V55" s="1">
        <v>-139.422453214</v>
      </c>
      <c r="W55" s="1" t="s">
        <v>8</v>
      </c>
      <c r="X55" s="1" t="s">
        <v>8</v>
      </c>
      <c r="Y55" s="1">
        <v>0</v>
      </c>
      <c r="Z55" s="1">
        <v>0</v>
      </c>
      <c r="AA55" s="1">
        <v>18</v>
      </c>
      <c r="AB55" s="1">
        <v>0</v>
      </c>
      <c r="AC55" s="1">
        <v>16</v>
      </c>
      <c r="AD55" s="1">
        <v>0</v>
      </c>
      <c r="AE55" s="1">
        <v>0</v>
      </c>
      <c r="AF55" s="1">
        <v>9</v>
      </c>
      <c r="AG55" s="1">
        <v>0</v>
      </c>
      <c r="AH55" s="1">
        <v>0</v>
      </c>
      <c r="AI55" s="1">
        <v>44</v>
      </c>
      <c r="AJ55" s="1">
        <v>4440</v>
      </c>
      <c r="AK55" s="1">
        <v>10683</v>
      </c>
      <c r="AL55" s="1">
        <v>102</v>
      </c>
      <c r="AM55" s="1">
        <v>60</v>
      </c>
      <c r="AN55" s="1">
        <v>21592</v>
      </c>
      <c r="AO55" s="1">
        <v>0</v>
      </c>
      <c r="AP55" s="1">
        <v>22</v>
      </c>
      <c r="AQ55" s="1">
        <v>2299</v>
      </c>
      <c r="AR55" s="1">
        <v>0</v>
      </c>
      <c r="AS55" s="1">
        <v>19267</v>
      </c>
      <c r="AT55" s="1">
        <v>19106</v>
      </c>
      <c r="AU55" s="1">
        <v>65811</v>
      </c>
      <c r="AV55" s="1">
        <v>17</v>
      </c>
      <c r="AW55" s="1">
        <v>187</v>
      </c>
      <c r="AX55" s="1">
        <v>0</v>
      </c>
      <c r="AY55" s="1">
        <v>853367</v>
      </c>
      <c r="AZ55" s="1">
        <v>202</v>
      </c>
      <c r="BA55" s="1">
        <v>11</v>
      </c>
      <c r="BB55" s="1">
        <v>0</v>
      </c>
      <c r="BC55" s="1">
        <v>168</v>
      </c>
      <c r="BD55" s="1">
        <v>0</v>
      </c>
      <c r="BE55" s="1">
        <v>695</v>
      </c>
      <c r="BF55" s="1">
        <v>6</v>
      </c>
      <c r="BG55" s="1">
        <v>16</v>
      </c>
      <c r="BH55" s="1">
        <v>16</v>
      </c>
      <c r="BI55" s="1" t="s">
        <v>187</v>
      </c>
    </row>
    <row r="56" spans="1:61" x14ac:dyDescent="0.2">
      <c r="A56" s="1" t="s">
        <v>287</v>
      </c>
      <c r="B56" s="1" t="s">
        <v>173</v>
      </c>
      <c r="C56" s="1" t="s">
        <v>476</v>
      </c>
      <c r="D56" s="1">
        <v>250</v>
      </c>
      <c r="E56" s="1">
        <v>76.2</v>
      </c>
      <c r="F56" s="1">
        <v>255</v>
      </c>
      <c r="G56" s="1">
        <v>77.724000000000004</v>
      </c>
      <c r="H56" s="1" t="s">
        <v>477</v>
      </c>
      <c r="I56" s="1" t="s">
        <v>481</v>
      </c>
      <c r="J56" s="1">
        <v>18</v>
      </c>
      <c r="K56" s="1" t="s">
        <v>484</v>
      </c>
      <c r="L56" s="1" t="s">
        <v>8</v>
      </c>
      <c r="M56" s="1" t="s">
        <v>8</v>
      </c>
      <c r="N56" s="1" t="s">
        <v>8</v>
      </c>
      <c r="O56" s="1" t="s">
        <v>8</v>
      </c>
      <c r="P56" s="1" t="s">
        <v>8</v>
      </c>
      <c r="Q56" s="1" t="s">
        <v>8</v>
      </c>
      <c r="R56" s="1" t="s">
        <v>175</v>
      </c>
      <c r="S56" s="1" t="s">
        <v>288</v>
      </c>
      <c r="T56" s="1" t="s">
        <v>155</v>
      </c>
      <c r="U56" s="1">
        <v>63.066715600999999</v>
      </c>
      <c r="V56" s="1">
        <v>-139.422421165</v>
      </c>
      <c r="W56" s="1" t="s">
        <v>8</v>
      </c>
      <c r="X56" s="1" t="s">
        <v>8</v>
      </c>
      <c r="Y56" s="1">
        <v>0</v>
      </c>
      <c r="Z56" s="1">
        <v>0</v>
      </c>
      <c r="AA56" s="1">
        <v>44</v>
      </c>
      <c r="AB56" s="1">
        <v>0</v>
      </c>
      <c r="AC56" s="1">
        <v>13</v>
      </c>
      <c r="AD56" s="1">
        <v>0</v>
      </c>
      <c r="AE56" s="1">
        <v>0</v>
      </c>
      <c r="AF56" s="1">
        <v>23</v>
      </c>
      <c r="AG56" s="1">
        <v>49</v>
      </c>
      <c r="AH56" s="1">
        <v>0</v>
      </c>
      <c r="AI56" s="1">
        <v>60</v>
      </c>
      <c r="AJ56" s="1">
        <v>7368</v>
      </c>
      <c r="AK56" s="1">
        <v>12438</v>
      </c>
      <c r="AL56" s="1">
        <v>83</v>
      </c>
      <c r="AM56" s="1">
        <v>61</v>
      </c>
      <c r="AN56" s="1">
        <v>25912</v>
      </c>
      <c r="AO56" s="1">
        <v>0</v>
      </c>
      <c r="AP56" s="1">
        <v>17</v>
      </c>
      <c r="AQ56" s="1">
        <v>2402</v>
      </c>
      <c r="AR56" s="1">
        <v>0</v>
      </c>
      <c r="AS56" s="1">
        <v>19253</v>
      </c>
      <c r="AT56" s="1">
        <v>16325</v>
      </c>
      <c r="AU56" s="1">
        <v>69131</v>
      </c>
      <c r="AV56" s="1">
        <v>23</v>
      </c>
      <c r="AW56" s="1">
        <v>163</v>
      </c>
      <c r="AX56" s="1">
        <v>0</v>
      </c>
      <c r="AY56" s="1">
        <v>843740</v>
      </c>
      <c r="AZ56" s="1">
        <v>238</v>
      </c>
      <c r="BA56" s="1">
        <v>15</v>
      </c>
      <c r="BB56" s="1">
        <v>118</v>
      </c>
      <c r="BC56" s="1">
        <v>146</v>
      </c>
      <c r="BD56" s="1">
        <v>0</v>
      </c>
      <c r="BE56" s="1">
        <v>743</v>
      </c>
      <c r="BF56" s="1">
        <v>0</v>
      </c>
      <c r="BG56" s="1">
        <v>28</v>
      </c>
      <c r="BH56" s="1">
        <v>15</v>
      </c>
      <c r="BI56" s="1" t="s">
        <v>187</v>
      </c>
    </row>
    <row r="57" spans="1:61" x14ac:dyDescent="0.2">
      <c r="A57" s="1" t="s">
        <v>289</v>
      </c>
      <c r="B57" s="1" t="s">
        <v>173</v>
      </c>
      <c r="C57" s="1" t="s">
        <v>476</v>
      </c>
      <c r="D57" s="1">
        <v>255</v>
      </c>
      <c r="E57" s="1">
        <v>77.724000000000004</v>
      </c>
      <c r="F57" s="1">
        <v>260</v>
      </c>
      <c r="G57" s="1">
        <v>79.248000000000005</v>
      </c>
      <c r="H57" s="1" t="s">
        <v>477</v>
      </c>
      <c r="I57" s="1" t="s">
        <v>481</v>
      </c>
      <c r="J57" s="1">
        <v>18</v>
      </c>
      <c r="K57" s="1" t="s">
        <v>484</v>
      </c>
      <c r="L57" s="1" t="s">
        <v>8</v>
      </c>
      <c r="M57" s="1" t="s">
        <v>8</v>
      </c>
      <c r="N57" s="1" t="s">
        <v>8</v>
      </c>
      <c r="O57" s="1" t="s">
        <v>8</v>
      </c>
      <c r="P57" s="1" t="s">
        <v>8</v>
      </c>
      <c r="Q57" s="1" t="s">
        <v>8</v>
      </c>
      <c r="R57" s="1" t="s">
        <v>175</v>
      </c>
      <c r="S57" s="1" t="s">
        <v>290</v>
      </c>
      <c r="T57" s="1" t="s">
        <v>156</v>
      </c>
      <c r="U57" s="1">
        <v>63.066653099</v>
      </c>
      <c r="V57" s="1">
        <v>-139.422397515</v>
      </c>
      <c r="W57" s="1" t="s">
        <v>8</v>
      </c>
      <c r="X57" s="1" t="s">
        <v>8</v>
      </c>
      <c r="Y57" s="1">
        <v>0</v>
      </c>
      <c r="Z57" s="1">
        <v>0</v>
      </c>
      <c r="AA57" s="1">
        <v>36</v>
      </c>
      <c r="AB57" s="1">
        <v>0</v>
      </c>
      <c r="AC57" s="1">
        <v>13</v>
      </c>
      <c r="AD57" s="1">
        <v>0</v>
      </c>
      <c r="AE57" s="1">
        <v>0</v>
      </c>
      <c r="AF57" s="1">
        <v>37</v>
      </c>
      <c r="AG57" s="1">
        <v>0</v>
      </c>
      <c r="AH57" s="1">
        <v>0</v>
      </c>
      <c r="AI57" s="1">
        <v>88</v>
      </c>
      <c r="AJ57" s="1">
        <v>5472</v>
      </c>
      <c r="AK57" s="1">
        <v>12629</v>
      </c>
      <c r="AL57" s="1">
        <v>128</v>
      </c>
      <c r="AM57" s="1">
        <v>70</v>
      </c>
      <c r="AN57" s="1">
        <v>24356</v>
      </c>
      <c r="AO57" s="1">
        <v>0</v>
      </c>
      <c r="AP57" s="1">
        <v>21</v>
      </c>
      <c r="AQ57" s="1">
        <v>2389</v>
      </c>
      <c r="AR57" s="1">
        <v>0</v>
      </c>
      <c r="AS57" s="1">
        <v>21237</v>
      </c>
      <c r="AT57" s="1">
        <v>15936</v>
      </c>
      <c r="AU57" s="1">
        <v>71978</v>
      </c>
      <c r="AV57" s="1">
        <v>18</v>
      </c>
      <c r="AW57" s="1">
        <v>177</v>
      </c>
      <c r="AX57" s="1">
        <v>0</v>
      </c>
      <c r="AY57" s="1">
        <v>842373</v>
      </c>
      <c r="AZ57" s="1">
        <v>290</v>
      </c>
      <c r="BA57" s="1">
        <v>14</v>
      </c>
      <c r="BB57" s="1">
        <v>0</v>
      </c>
      <c r="BC57" s="1">
        <v>127</v>
      </c>
      <c r="BD57" s="1">
        <v>29</v>
      </c>
      <c r="BE57" s="1">
        <v>774</v>
      </c>
      <c r="BF57" s="1">
        <v>0</v>
      </c>
      <c r="BG57" s="1">
        <v>19</v>
      </c>
      <c r="BH57" s="1">
        <v>12</v>
      </c>
      <c r="BI57" s="1" t="s">
        <v>187</v>
      </c>
    </row>
    <row r="58" spans="1:61" x14ac:dyDescent="0.2">
      <c r="A58" s="1" t="s">
        <v>291</v>
      </c>
      <c r="B58" s="1" t="s">
        <v>173</v>
      </c>
      <c r="C58" s="1" t="s">
        <v>476</v>
      </c>
      <c r="D58" s="1">
        <v>260</v>
      </c>
      <c r="E58" s="1">
        <v>79.248000000000005</v>
      </c>
      <c r="F58" s="1">
        <v>265</v>
      </c>
      <c r="G58" s="1">
        <v>80.772000000000006</v>
      </c>
      <c r="H58" s="1" t="s">
        <v>477</v>
      </c>
      <c r="I58" s="1" t="s">
        <v>481</v>
      </c>
      <c r="J58" s="1">
        <v>16</v>
      </c>
      <c r="K58" s="1" t="s">
        <v>484</v>
      </c>
      <c r="L58" s="1" t="s">
        <v>8</v>
      </c>
      <c r="M58" s="1" t="s">
        <v>8</v>
      </c>
      <c r="N58" s="1" t="s">
        <v>8</v>
      </c>
      <c r="O58" s="1" t="s">
        <v>8</v>
      </c>
      <c r="P58" s="1" t="s">
        <v>8</v>
      </c>
      <c r="Q58" s="1" t="s">
        <v>8</v>
      </c>
      <c r="R58" s="1" t="s">
        <v>175</v>
      </c>
      <c r="S58" s="1" t="s">
        <v>292</v>
      </c>
      <c r="T58" s="1" t="s">
        <v>157</v>
      </c>
      <c r="U58" s="1">
        <v>63.066666429000001</v>
      </c>
      <c r="V58" s="1">
        <v>-139.42241253700001</v>
      </c>
      <c r="W58" s="1" t="s">
        <v>8</v>
      </c>
      <c r="X58" s="1" t="s">
        <v>8</v>
      </c>
      <c r="Y58" s="1">
        <v>0</v>
      </c>
      <c r="Z58" s="1">
        <v>0</v>
      </c>
      <c r="AA58" s="1">
        <v>54</v>
      </c>
      <c r="AB58" s="1">
        <v>0</v>
      </c>
      <c r="AC58" s="1">
        <v>37</v>
      </c>
      <c r="AD58" s="1">
        <v>0</v>
      </c>
      <c r="AE58" s="1">
        <v>0</v>
      </c>
      <c r="AF58" s="1">
        <v>44</v>
      </c>
      <c r="AG58" s="1">
        <v>0</v>
      </c>
      <c r="AH58" s="1">
        <v>0</v>
      </c>
      <c r="AI58" s="1">
        <v>102</v>
      </c>
      <c r="AJ58" s="1">
        <v>10754</v>
      </c>
      <c r="AK58" s="1">
        <v>12467</v>
      </c>
      <c r="AL58" s="1">
        <v>131</v>
      </c>
      <c r="AM58" s="1">
        <v>65</v>
      </c>
      <c r="AN58" s="1">
        <v>31924</v>
      </c>
      <c r="AO58" s="1">
        <v>14789</v>
      </c>
      <c r="AP58" s="1">
        <v>18</v>
      </c>
      <c r="AQ58" s="1">
        <v>2126</v>
      </c>
      <c r="AR58" s="1">
        <v>0</v>
      </c>
      <c r="AS58" s="1">
        <v>17737</v>
      </c>
      <c r="AT58" s="1">
        <v>14898</v>
      </c>
      <c r="AU58" s="1">
        <v>63192</v>
      </c>
      <c r="AV58" s="1">
        <v>19</v>
      </c>
      <c r="AW58" s="1">
        <v>185</v>
      </c>
      <c r="AX58" s="1">
        <v>0</v>
      </c>
      <c r="AY58" s="1">
        <v>828608</v>
      </c>
      <c r="AZ58" s="1">
        <v>273</v>
      </c>
      <c r="BA58" s="1">
        <v>14</v>
      </c>
      <c r="BB58" s="1">
        <v>143</v>
      </c>
      <c r="BC58" s="1">
        <v>126</v>
      </c>
      <c r="BD58" s="1">
        <v>0</v>
      </c>
      <c r="BE58" s="1">
        <v>807</v>
      </c>
      <c r="BF58" s="1">
        <v>0</v>
      </c>
      <c r="BG58" s="1">
        <v>23</v>
      </c>
      <c r="BH58" s="1">
        <v>12</v>
      </c>
      <c r="BI58" s="1" t="s">
        <v>187</v>
      </c>
    </row>
    <row r="59" spans="1:61" x14ac:dyDescent="0.2">
      <c r="A59" s="1" t="s">
        <v>293</v>
      </c>
      <c r="B59" s="1" t="s">
        <v>173</v>
      </c>
      <c r="C59" s="1" t="s">
        <v>476</v>
      </c>
      <c r="D59" s="1">
        <v>265</v>
      </c>
      <c r="E59" s="1">
        <v>80.772000000000006</v>
      </c>
      <c r="F59" s="1">
        <v>270</v>
      </c>
      <c r="G59" s="1">
        <v>82.296000000000006</v>
      </c>
      <c r="H59" s="1" t="s">
        <v>477</v>
      </c>
      <c r="I59" s="1" t="s">
        <v>481</v>
      </c>
      <c r="J59" s="1">
        <v>16</v>
      </c>
      <c r="K59" s="1" t="s">
        <v>484</v>
      </c>
      <c r="L59" s="1" t="s">
        <v>8</v>
      </c>
      <c r="M59" s="1" t="s">
        <v>8</v>
      </c>
      <c r="N59" s="1" t="s">
        <v>8</v>
      </c>
      <c r="O59" s="1" t="s">
        <v>8</v>
      </c>
      <c r="P59" s="1" t="s">
        <v>8</v>
      </c>
      <c r="Q59" s="1" t="s">
        <v>8</v>
      </c>
      <c r="R59" s="1" t="s">
        <v>175</v>
      </c>
      <c r="S59" s="1" t="s">
        <v>294</v>
      </c>
      <c r="T59" s="1" t="s">
        <v>158</v>
      </c>
      <c r="U59" s="1">
        <v>63.066640601000003</v>
      </c>
      <c r="V59" s="1">
        <v>-139.42232887500001</v>
      </c>
      <c r="W59" s="1" t="s">
        <v>8</v>
      </c>
      <c r="X59" s="1" t="s">
        <v>8</v>
      </c>
      <c r="Y59" s="1">
        <v>0</v>
      </c>
      <c r="Z59" s="1">
        <v>0</v>
      </c>
      <c r="AA59" s="1">
        <v>28</v>
      </c>
      <c r="AB59" s="1">
        <v>0</v>
      </c>
      <c r="AC59" s="1">
        <v>30</v>
      </c>
      <c r="AD59" s="1">
        <v>5</v>
      </c>
      <c r="AE59" s="1">
        <v>0</v>
      </c>
      <c r="AF59" s="1">
        <v>35</v>
      </c>
      <c r="AG59" s="1">
        <v>37</v>
      </c>
      <c r="AH59" s="1">
        <v>0</v>
      </c>
      <c r="AI59" s="1">
        <v>68</v>
      </c>
      <c r="AJ59" s="1">
        <v>5306</v>
      </c>
      <c r="AK59" s="1">
        <v>11858</v>
      </c>
      <c r="AL59" s="1">
        <v>79</v>
      </c>
      <c r="AM59" s="1">
        <v>70</v>
      </c>
      <c r="AN59" s="1">
        <v>23737</v>
      </c>
      <c r="AO59" s="1">
        <v>11041</v>
      </c>
      <c r="AP59" s="1">
        <v>17</v>
      </c>
      <c r="AQ59" s="1">
        <v>2095</v>
      </c>
      <c r="AR59" s="1">
        <v>0</v>
      </c>
      <c r="AS59" s="1">
        <v>21961</v>
      </c>
      <c r="AT59" s="1">
        <v>15874</v>
      </c>
      <c r="AU59" s="1">
        <v>74721</v>
      </c>
      <c r="AV59" s="1">
        <v>0</v>
      </c>
      <c r="AW59" s="1">
        <v>175</v>
      </c>
      <c r="AX59" s="1">
        <v>0</v>
      </c>
      <c r="AY59" s="1">
        <v>829890</v>
      </c>
      <c r="AZ59" s="1">
        <v>240</v>
      </c>
      <c r="BA59" s="1">
        <v>13</v>
      </c>
      <c r="BB59" s="1">
        <v>0</v>
      </c>
      <c r="BC59" s="1">
        <v>131</v>
      </c>
      <c r="BD59" s="1">
        <v>0</v>
      </c>
      <c r="BE59" s="1">
        <v>811</v>
      </c>
      <c r="BF59" s="1">
        <v>6</v>
      </c>
      <c r="BG59" s="1">
        <v>0</v>
      </c>
      <c r="BH59" s="1">
        <v>13</v>
      </c>
      <c r="BI59" s="1" t="s">
        <v>187</v>
      </c>
    </row>
    <row r="60" spans="1:61" x14ac:dyDescent="0.2">
      <c r="A60" s="1" t="s">
        <v>295</v>
      </c>
      <c r="B60" s="1" t="s">
        <v>173</v>
      </c>
      <c r="C60" s="1" t="s">
        <v>476</v>
      </c>
      <c r="D60" s="1">
        <v>270</v>
      </c>
      <c r="E60" s="1">
        <v>82.296000000000006</v>
      </c>
      <c r="F60" s="1">
        <v>275</v>
      </c>
      <c r="G60" s="1">
        <v>83.82</v>
      </c>
      <c r="H60" s="1" t="s">
        <v>477</v>
      </c>
      <c r="I60" s="1" t="s">
        <v>481</v>
      </c>
      <c r="J60" s="1">
        <v>16</v>
      </c>
      <c r="K60" s="1" t="s">
        <v>484</v>
      </c>
      <c r="L60" s="1" t="s">
        <v>8</v>
      </c>
      <c r="M60" s="1" t="s">
        <v>8</v>
      </c>
      <c r="N60" s="1" t="s">
        <v>8</v>
      </c>
      <c r="O60" s="1" t="s">
        <v>8</v>
      </c>
      <c r="P60" s="1" t="s">
        <v>8</v>
      </c>
      <c r="Q60" s="1" t="s">
        <v>8</v>
      </c>
      <c r="R60" s="1" t="s">
        <v>175</v>
      </c>
      <c r="S60" s="1" t="s">
        <v>296</v>
      </c>
      <c r="T60" s="1" t="s">
        <v>159</v>
      </c>
      <c r="U60" s="1">
        <v>63.066615470999999</v>
      </c>
      <c r="V60" s="1">
        <v>-139.42243395400001</v>
      </c>
      <c r="W60" s="1" t="s">
        <v>8</v>
      </c>
      <c r="X60" s="1" t="s">
        <v>8</v>
      </c>
      <c r="Y60" s="1">
        <v>0</v>
      </c>
      <c r="Z60" s="1">
        <v>0</v>
      </c>
      <c r="AA60" s="1">
        <v>30</v>
      </c>
      <c r="AB60" s="1">
        <v>0</v>
      </c>
      <c r="AC60" s="1">
        <v>31</v>
      </c>
      <c r="AD60" s="1">
        <v>5</v>
      </c>
      <c r="AE60" s="1">
        <v>0</v>
      </c>
      <c r="AF60" s="1">
        <v>26</v>
      </c>
      <c r="AG60" s="1">
        <v>0</v>
      </c>
      <c r="AH60" s="1">
        <v>0</v>
      </c>
      <c r="AI60" s="1">
        <v>63</v>
      </c>
      <c r="AJ60" s="1">
        <v>5833</v>
      </c>
      <c r="AK60" s="1">
        <v>12208</v>
      </c>
      <c r="AL60" s="1">
        <v>66</v>
      </c>
      <c r="AM60" s="1">
        <v>74</v>
      </c>
      <c r="AN60" s="1">
        <v>24193</v>
      </c>
      <c r="AO60" s="1">
        <v>0</v>
      </c>
      <c r="AP60" s="1">
        <v>0</v>
      </c>
      <c r="AQ60" s="1">
        <v>2261</v>
      </c>
      <c r="AR60" s="1">
        <v>0</v>
      </c>
      <c r="AS60" s="1">
        <v>14730</v>
      </c>
      <c r="AT60" s="1">
        <v>14630</v>
      </c>
      <c r="AU60" s="1">
        <v>55231</v>
      </c>
      <c r="AV60" s="1">
        <v>21</v>
      </c>
      <c r="AW60" s="1">
        <v>178</v>
      </c>
      <c r="AX60" s="1">
        <v>0</v>
      </c>
      <c r="AY60" s="1">
        <v>867640</v>
      </c>
      <c r="AZ60" s="1">
        <v>186</v>
      </c>
      <c r="BA60" s="1">
        <v>14</v>
      </c>
      <c r="BB60" s="1">
        <v>0</v>
      </c>
      <c r="BC60" s="1">
        <v>131</v>
      </c>
      <c r="BD60" s="1">
        <v>0</v>
      </c>
      <c r="BE60" s="1">
        <v>803</v>
      </c>
      <c r="BF60" s="1">
        <v>0</v>
      </c>
      <c r="BG60" s="1">
        <v>19</v>
      </c>
      <c r="BH60" s="1">
        <v>17</v>
      </c>
      <c r="BI60" s="1" t="s">
        <v>187</v>
      </c>
    </row>
    <row r="61" spans="1:61" x14ac:dyDescent="0.2">
      <c r="A61" s="1" t="s">
        <v>297</v>
      </c>
      <c r="B61" s="1" t="s">
        <v>173</v>
      </c>
      <c r="C61" s="1" t="s">
        <v>476</v>
      </c>
      <c r="D61" s="1">
        <v>275</v>
      </c>
      <c r="E61" s="1">
        <v>83.82</v>
      </c>
      <c r="F61" s="1">
        <v>280</v>
      </c>
      <c r="G61" s="1">
        <v>85.343999999999994</v>
      </c>
      <c r="H61" s="1" t="s">
        <v>477</v>
      </c>
      <c r="I61" s="1" t="s">
        <v>481</v>
      </c>
      <c r="J61" s="1">
        <v>16</v>
      </c>
      <c r="K61" s="1" t="s">
        <v>484</v>
      </c>
      <c r="L61" s="1" t="s">
        <v>8</v>
      </c>
      <c r="M61" s="1" t="s">
        <v>8</v>
      </c>
      <c r="N61" s="1" t="s">
        <v>8</v>
      </c>
      <c r="O61" s="1" t="s">
        <v>8</v>
      </c>
      <c r="P61" s="1" t="s">
        <v>8</v>
      </c>
      <c r="Q61" s="1" t="s">
        <v>8</v>
      </c>
      <c r="R61" s="1" t="s">
        <v>175</v>
      </c>
      <c r="S61" s="1" t="s">
        <v>298</v>
      </c>
      <c r="T61" s="1" t="s">
        <v>160</v>
      </c>
      <c r="U61" s="1">
        <v>63.066701131999999</v>
      </c>
      <c r="V61" s="1">
        <v>-139.42239111999999</v>
      </c>
      <c r="W61" s="1" t="s">
        <v>8</v>
      </c>
      <c r="X61" s="1" t="s">
        <v>8</v>
      </c>
      <c r="Y61" s="1">
        <v>0</v>
      </c>
      <c r="Z61" s="1">
        <v>0</v>
      </c>
      <c r="AA61" s="1">
        <v>31</v>
      </c>
      <c r="AB61" s="1">
        <v>0</v>
      </c>
      <c r="AC61" s="1">
        <v>66</v>
      </c>
      <c r="AD61" s="1">
        <v>0</v>
      </c>
      <c r="AE61" s="1">
        <v>0</v>
      </c>
      <c r="AF61" s="1">
        <v>27</v>
      </c>
      <c r="AG61" s="1">
        <v>0</v>
      </c>
      <c r="AH61" s="1">
        <v>0</v>
      </c>
      <c r="AI61" s="1">
        <v>60</v>
      </c>
      <c r="AJ61" s="1">
        <v>4441</v>
      </c>
      <c r="AK61" s="1">
        <v>13637</v>
      </c>
      <c r="AL61" s="1">
        <v>110</v>
      </c>
      <c r="AM61" s="1">
        <v>53</v>
      </c>
      <c r="AN61" s="1">
        <v>26445</v>
      </c>
      <c r="AO61" s="1">
        <v>10397</v>
      </c>
      <c r="AP61" s="1">
        <v>20</v>
      </c>
      <c r="AQ61" s="1">
        <v>2064</v>
      </c>
      <c r="AR61" s="1">
        <v>0</v>
      </c>
      <c r="AS61" s="1">
        <v>21252</v>
      </c>
      <c r="AT61" s="1">
        <v>14446</v>
      </c>
      <c r="AU61" s="1">
        <v>67078</v>
      </c>
      <c r="AV61" s="1">
        <v>20</v>
      </c>
      <c r="AW61" s="1">
        <v>197</v>
      </c>
      <c r="AX61" s="1">
        <v>0</v>
      </c>
      <c r="AY61" s="1">
        <v>836883</v>
      </c>
      <c r="AZ61" s="1">
        <v>244</v>
      </c>
      <c r="BA61" s="1">
        <v>12</v>
      </c>
      <c r="BB61" s="1">
        <v>0</v>
      </c>
      <c r="BC61" s="1">
        <v>124</v>
      </c>
      <c r="BD61" s="1">
        <v>0</v>
      </c>
      <c r="BE61" s="1">
        <v>869</v>
      </c>
      <c r="BF61" s="1">
        <v>0</v>
      </c>
      <c r="BG61" s="1">
        <v>26</v>
      </c>
      <c r="BH61" s="1">
        <v>16</v>
      </c>
      <c r="BI61" s="1" t="s">
        <v>187</v>
      </c>
    </row>
    <row r="62" spans="1:61" x14ac:dyDescent="0.2">
      <c r="A62" s="1" t="s">
        <v>299</v>
      </c>
      <c r="B62" s="1" t="s">
        <v>173</v>
      </c>
      <c r="C62" s="1" t="s">
        <v>476</v>
      </c>
      <c r="D62" s="1">
        <v>280</v>
      </c>
      <c r="E62" s="1">
        <v>85.343999999999994</v>
      </c>
      <c r="F62" s="1">
        <v>285</v>
      </c>
      <c r="G62" s="1">
        <v>86.867999999999995</v>
      </c>
      <c r="H62" s="1" t="s">
        <v>477</v>
      </c>
      <c r="I62" s="1" t="s">
        <v>481</v>
      </c>
      <c r="J62" s="1">
        <v>16</v>
      </c>
      <c r="K62" s="1" t="s">
        <v>484</v>
      </c>
      <c r="L62" s="1" t="s">
        <v>8</v>
      </c>
      <c r="M62" s="1" t="s">
        <v>8</v>
      </c>
      <c r="N62" s="1" t="s">
        <v>8</v>
      </c>
      <c r="O62" s="1" t="s">
        <v>488</v>
      </c>
      <c r="P62" s="1" t="s">
        <v>8</v>
      </c>
      <c r="Q62" s="1" t="s">
        <v>8</v>
      </c>
      <c r="R62" s="1" t="s">
        <v>175</v>
      </c>
      <c r="S62" s="1" t="s">
        <v>300</v>
      </c>
      <c r="T62" s="1" t="s">
        <v>161</v>
      </c>
      <c r="U62" s="1">
        <v>63.066711269999999</v>
      </c>
      <c r="V62" s="1">
        <v>-139.42237825500001</v>
      </c>
      <c r="W62" s="1" t="s">
        <v>8</v>
      </c>
      <c r="X62" s="1" t="s">
        <v>8</v>
      </c>
      <c r="Y62" s="1">
        <v>0</v>
      </c>
      <c r="Z62" s="1">
        <v>0</v>
      </c>
      <c r="AA62" s="1">
        <v>32</v>
      </c>
      <c r="AB62" s="1">
        <v>0</v>
      </c>
      <c r="AC62" s="1">
        <v>44</v>
      </c>
      <c r="AD62" s="1">
        <v>5</v>
      </c>
      <c r="AE62" s="1">
        <v>6</v>
      </c>
      <c r="AF62" s="1">
        <v>33</v>
      </c>
      <c r="AG62" s="1">
        <v>0</v>
      </c>
      <c r="AH62" s="1">
        <v>0</v>
      </c>
      <c r="AI62" s="1">
        <v>66</v>
      </c>
      <c r="AJ62" s="1">
        <v>5516</v>
      </c>
      <c r="AK62" s="1">
        <v>12803</v>
      </c>
      <c r="AL62" s="1">
        <v>108</v>
      </c>
      <c r="AM62" s="1">
        <v>58</v>
      </c>
      <c r="AN62" s="1">
        <v>26518</v>
      </c>
      <c r="AO62" s="1">
        <v>12007</v>
      </c>
      <c r="AP62" s="1">
        <v>28</v>
      </c>
      <c r="AQ62" s="1">
        <v>2010</v>
      </c>
      <c r="AR62" s="1">
        <v>0</v>
      </c>
      <c r="AS62" s="1">
        <v>17778</v>
      </c>
      <c r="AT62" s="1">
        <v>15116</v>
      </c>
      <c r="AU62" s="1">
        <v>62466</v>
      </c>
      <c r="AV62" s="1">
        <v>14</v>
      </c>
      <c r="AW62" s="1">
        <v>194</v>
      </c>
      <c r="AX62" s="1">
        <v>0</v>
      </c>
      <c r="AY62" s="1">
        <v>842010</v>
      </c>
      <c r="AZ62" s="1">
        <v>283</v>
      </c>
      <c r="BA62" s="1">
        <v>13</v>
      </c>
      <c r="BB62" s="1">
        <v>0</v>
      </c>
      <c r="BC62" s="1">
        <v>130</v>
      </c>
      <c r="BD62" s="1">
        <v>0</v>
      </c>
      <c r="BE62" s="1">
        <v>833</v>
      </c>
      <c r="BF62" s="1">
        <v>8</v>
      </c>
      <c r="BG62" s="1">
        <v>52</v>
      </c>
      <c r="BH62" s="1">
        <v>14</v>
      </c>
      <c r="BI62" s="1" t="s">
        <v>187</v>
      </c>
    </row>
    <row r="63" spans="1:61" x14ac:dyDescent="0.2">
      <c r="A63" s="1" t="s">
        <v>489</v>
      </c>
      <c r="B63" s="1" t="s">
        <v>173</v>
      </c>
      <c r="C63" s="1" t="s">
        <v>476</v>
      </c>
      <c r="D63" s="1">
        <v>280</v>
      </c>
      <c r="E63" s="1">
        <v>85.343999999999994</v>
      </c>
      <c r="F63" s="1">
        <v>285</v>
      </c>
      <c r="G63" s="1">
        <v>86.867999999999995</v>
      </c>
      <c r="H63" s="1" t="s">
        <v>477</v>
      </c>
      <c r="I63" s="1" t="s">
        <v>481</v>
      </c>
      <c r="J63" s="1">
        <v>16</v>
      </c>
      <c r="K63" s="1" t="s">
        <v>484</v>
      </c>
      <c r="L63" s="1" t="s">
        <v>299</v>
      </c>
      <c r="M63" s="1" t="s">
        <v>8</v>
      </c>
      <c r="N63" s="1" t="s">
        <v>8</v>
      </c>
      <c r="O63" s="1" t="s">
        <v>8</v>
      </c>
      <c r="P63" s="1" t="s">
        <v>8</v>
      </c>
    </row>
    <row r="64" spans="1:61" x14ac:dyDescent="0.2">
      <c r="A64" s="1" t="s">
        <v>490</v>
      </c>
      <c r="B64" s="1" t="s">
        <v>173</v>
      </c>
      <c r="C64" s="1" t="s">
        <v>172</v>
      </c>
      <c r="H64" s="1" t="s">
        <v>491</v>
      </c>
      <c r="I64" s="1" t="s">
        <v>175</v>
      </c>
      <c r="K64" s="1" t="s">
        <v>8</v>
      </c>
      <c r="L64" s="1" t="s">
        <v>8</v>
      </c>
      <c r="M64" s="1" t="s">
        <v>8</v>
      </c>
      <c r="N64" s="1" t="s">
        <v>8</v>
      </c>
      <c r="O64" s="1" t="s">
        <v>8</v>
      </c>
      <c r="P64" s="1" t="s">
        <v>8</v>
      </c>
    </row>
    <row r="65" spans="1:61" x14ac:dyDescent="0.2">
      <c r="A65" s="1" t="s">
        <v>302</v>
      </c>
      <c r="B65" s="1" t="s">
        <v>173</v>
      </c>
      <c r="C65" s="1" t="s">
        <v>172</v>
      </c>
      <c r="D65" s="1">
        <v>0</v>
      </c>
      <c r="E65" s="1">
        <v>0</v>
      </c>
      <c r="F65" s="1">
        <v>5</v>
      </c>
      <c r="G65" s="1">
        <v>1.524</v>
      </c>
      <c r="H65" s="1" t="s">
        <v>491</v>
      </c>
      <c r="I65" s="1" t="s">
        <v>175</v>
      </c>
      <c r="J65" s="1">
        <v>18</v>
      </c>
      <c r="K65" s="1" t="s">
        <v>483</v>
      </c>
      <c r="L65" s="1" t="s">
        <v>8</v>
      </c>
      <c r="M65" s="1" t="s">
        <v>8</v>
      </c>
      <c r="N65" s="1" t="s">
        <v>8</v>
      </c>
      <c r="O65" s="1" t="s">
        <v>8</v>
      </c>
      <c r="P65" s="1" t="s">
        <v>8</v>
      </c>
      <c r="Q65" s="1" t="s">
        <v>8</v>
      </c>
      <c r="R65" s="1" t="s">
        <v>175</v>
      </c>
      <c r="S65" s="1" t="s">
        <v>303</v>
      </c>
      <c r="T65" s="1" t="s">
        <v>163</v>
      </c>
      <c r="U65" s="1">
        <v>63.034297580999997</v>
      </c>
      <c r="V65" s="1">
        <v>-140.22320762800001</v>
      </c>
      <c r="W65" s="1" t="s">
        <v>8</v>
      </c>
      <c r="X65" s="1" t="s">
        <v>8</v>
      </c>
      <c r="Y65" s="1">
        <v>0</v>
      </c>
      <c r="Z65" s="1">
        <v>0</v>
      </c>
      <c r="AA65" s="1">
        <v>15</v>
      </c>
      <c r="AB65" s="1">
        <v>0</v>
      </c>
      <c r="AC65" s="1">
        <v>40</v>
      </c>
      <c r="AD65" s="1">
        <v>0</v>
      </c>
      <c r="AE65" s="1">
        <v>0</v>
      </c>
      <c r="AF65" s="1">
        <v>10</v>
      </c>
      <c r="AG65" s="1">
        <v>0</v>
      </c>
      <c r="AH65" s="1">
        <v>0</v>
      </c>
      <c r="AI65" s="1">
        <v>36</v>
      </c>
      <c r="AJ65" s="1">
        <v>449</v>
      </c>
      <c r="AK65" s="1">
        <v>8684</v>
      </c>
      <c r="AL65" s="1">
        <v>99</v>
      </c>
      <c r="AM65" s="1">
        <v>63</v>
      </c>
      <c r="AN65" s="1">
        <v>18657</v>
      </c>
      <c r="AO65" s="1">
        <v>11835</v>
      </c>
      <c r="AP65" s="1">
        <v>22</v>
      </c>
      <c r="AQ65" s="1">
        <v>2451</v>
      </c>
      <c r="AR65" s="1">
        <v>0</v>
      </c>
      <c r="AS65" s="1">
        <v>12685</v>
      </c>
      <c r="AT65" s="1">
        <v>10219</v>
      </c>
      <c r="AU65" s="1">
        <v>50676</v>
      </c>
      <c r="AV65" s="1">
        <v>0</v>
      </c>
      <c r="AW65" s="1">
        <v>133</v>
      </c>
      <c r="AX65" s="1">
        <v>0</v>
      </c>
      <c r="AY65" s="1">
        <v>881798</v>
      </c>
      <c r="AZ65" s="1">
        <v>147</v>
      </c>
      <c r="BA65" s="1">
        <v>9</v>
      </c>
      <c r="BB65" s="1">
        <v>229</v>
      </c>
      <c r="BC65" s="1">
        <v>98</v>
      </c>
      <c r="BD65" s="1">
        <v>0</v>
      </c>
      <c r="BE65" s="1">
        <v>480</v>
      </c>
      <c r="BF65" s="1">
        <v>0</v>
      </c>
      <c r="BG65" s="1">
        <v>0</v>
      </c>
      <c r="BH65" s="1">
        <v>13</v>
      </c>
      <c r="BI65" s="1" t="s">
        <v>187</v>
      </c>
    </row>
    <row r="66" spans="1:61" x14ac:dyDescent="0.2">
      <c r="A66" s="1" t="s">
        <v>304</v>
      </c>
      <c r="B66" s="1" t="s">
        <v>173</v>
      </c>
      <c r="C66" s="1" t="s">
        <v>172</v>
      </c>
      <c r="D66" s="1">
        <v>5</v>
      </c>
      <c r="E66" s="1">
        <v>1.524</v>
      </c>
      <c r="F66" s="1">
        <v>10</v>
      </c>
      <c r="G66" s="1">
        <v>3.048</v>
      </c>
      <c r="H66" s="1" t="s">
        <v>491</v>
      </c>
      <c r="I66" s="1" t="s">
        <v>175</v>
      </c>
      <c r="J66" s="1">
        <v>22</v>
      </c>
      <c r="K66" s="1" t="s">
        <v>483</v>
      </c>
      <c r="L66" s="1" t="s">
        <v>8</v>
      </c>
      <c r="M66" s="1" t="s">
        <v>8</v>
      </c>
      <c r="N66" s="1" t="s">
        <v>8</v>
      </c>
      <c r="O66" s="1" t="s">
        <v>8</v>
      </c>
      <c r="P66" s="1" t="s">
        <v>8</v>
      </c>
      <c r="Q66" s="1" t="s">
        <v>8</v>
      </c>
      <c r="R66" s="1" t="s">
        <v>175</v>
      </c>
      <c r="S66" s="1" t="s">
        <v>305</v>
      </c>
      <c r="T66" s="1" t="s">
        <v>164</v>
      </c>
      <c r="U66" s="1">
        <v>63.034354700000002</v>
      </c>
      <c r="V66" s="1">
        <v>-140.22315707199999</v>
      </c>
      <c r="W66" s="1" t="s">
        <v>8</v>
      </c>
      <c r="X66" s="1" t="s">
        <v>8</v>
      </c>
      <c r="Y66" s="1">
        <v>0</v>
      </c>
      <c r="Z66" s="1">
        <v>0</v>
      </c>
      <c r="AA66" s="1">
        <v>29</v>
      </c>
      <c r="AB66" s="1">
        <v>0</v>
      </c>
      <c r="AC66" s="1">
        <v>80</v>
      </c>
      <c r="AD66" s="1">
        <v>0</v>
      </c>
      <c r="AE66" s="1">
        <v>6</v>
      </c>
      <c r="AF66" s="1">
        <v>8</v>
      </c>
      <c r="AG66" s="1">
        <v>35</v>
      </c>
      <c r="AH66" s="1">
        <v>0</v>
      </c>
      <c r="AI66" s="1">
        <v>35</v>
      </c>
      <c r="AJ66" s="1">
        <v>846</v>
      </c>
      <c r="AK66" s="1">
        <v>6346</v>
      </c>
      <c r="AL66" s="1">
        <v>72</v>
      </c>
      <c r="AM66" s="1">
        <v>44</v>
      </c>
      <c r="AN66" s="1">
        <v>32579</v>
      </c>
      <c r="AO66" s="1">
        <v>13677</v>
      </c>
      <c r="AP66" s="1">
        <v>27</v>
      </c>
      <c r="AQ66" s="1">
        <v>2360</v>
      </c>
      <c r="AR66" s="1">
        <v>0</v>
      </c>
      <c r="AS66" s="1">
        <v>14335</v>
      </c>
      <c r="AT66" s="1">
        <v>9569</v>
      </c>
      <c r="AU66" s="1">
        <v>46182</v>
      </c>
      <c r="AV66" s="1">
        <v>0</v>
      </c>
      <c r="AW66" s="1">
        <v>146</v>
      </c>
      <c r="AX66" s="1">
        <v>0</v>
      </c>
      <c r="AY66" s="1">
        <v>871436</v>
      </c>
      <c r="AZ66" s="1">
        <v>92</v>
      </c>
      <c r="BA66" s="1">
        <v>12</v>
      </c>
      <c r="BB66" s="1">
        <v>230</v>
      </c>
      <c r="BC66" s="1">
        <v>124</v>
      </c>
      <c r="BD66" s="1">
        <v>0</v>
      </c>
      <c r="BE66" s="1">
        <v>526</v>
      </c>
      <c r="BF66" s="1">
        <v>5</v>
      </c>
      <c r="BG66" s="1">
        <v>0</v>
      </c>
      <c r="BH66" s="1">
        <v>10</v>
      </c>
      <c r="BI66" s="1" t="s">
        <v>187</v>
      </c>
    </row>
    <row r="67" spans="1:61" x14ac:dyDescent="0.2">
      <c r="A67" s="1" t="s">
        <v>306</v>
      </c>
      <c r="B67" s="1" t="s">
        <v>173</v>
      </c>
      <c r="C67" s="1" t="s">
        <v>172</v>
      </c>
      <c r="D67" s="1">
        <v>10</v>
      </c>
      <c r="E67" s="1">
        <v>3.048</v>
      </c>
      <c r="F67" s="1">
        <v>15</v>
      </c>
      <c r="G67" s="1">
        <v>4.5720000000000001</v>
      </c>
      <c r="H67" s="1" t="s">
        <v>491</v>
      </c>
      <c r="I67" s="1" t="s">
        <v>175</v>
      </c>
      <c r="J67" s="1">
        <v>26</v>
      </c>
      <c r="K67" s="1" t="s">
        <v>483</v>
      </c>
      <c r="L67" s="1" t="s">
        <v>8</v>
      </c>
      <c r="M67" s="1" t="s">
        <v>8</v>
      </c>
      <c r="N67" s="1" t="s">
        <v>8</v>
      </c>
      <c r="O67" s="1" t="s">
        <v>8</v>
      </c>
      <c r="P67" s="1" t="s">
        <v>8</v>
      </c>
      <c r="Q67" s="1" t="s">
        <v>8</v>
      </c>
      <c r="R67" s="1" t="s">
        <v>175</v>
      </c>
      <c r="S67" s="1" t="s">
        <v>307</v>
      </c>
      <c r="T67" s="1" t="s">
        <v>165</v>
      </c>
      <c r="U67" s="1">
        <v>63.034372036999997</v>
      </c>
      <c r="V67" s="1">
        <v>-140.22321525800001</v>
      </c>
      <c r="W67" s="1" t="s">
        <v>8</v>
      </c>
      <c r="X67" s="1" t="s">
        <v>8</v>
      </c>
      <c r="Y67" s="1">
        <v>0</v>
      </c>
      <c r="Z67" s="1">
        <v>0</v>
      </c>
      <c r="AA67" s="1">
        <v>19</v>
      </c>
      <c r="AB67" s="1">
        <v>0</v>
      </c>
      <c r="AC67" s="1">
        <v>49</v>
      </c>
      <c r="AD67" s="1">
        <v>0</v>
      </c>
      <c r="AE67" s="1">
        <v>5</v>
      </c>
      <c r="AF67" s="1">
        <v>7</v>
      </c>
      <c r="AG67" s="1">
        <v>0</v>
      </c>
      <c r="AH67" s="1">
        <v>0</v>
      </c>
      <c r="AI67" s="1">
        <v>32</v>
      </c>
      <c r="AJ67" s="1">
        <v>483</v>
      </c>
      <c r="AK67" s="1">
        <v>8543</v>
      </c>
      <c r="AL67" s="1">
        <v>122</v>
      </c>
      <c r="AM67" s="1">
        <v>49</v>
      </c>
      <c r="AN67" s="1">
        <v>22183</v>
      </c>
      <c r="AO67" s="1">
        <v>15033</v>
      </c>
      <c r="AP67" s="1">
        <v>16</v>
      </c>
      <c r="AQ67" s="1">
        <v>2718</v>
      </c>
      <c r="AR67" s="1">
        <v>0</v>
      </c>
      <c r="AS67" s="1">
        <v>15439</v>
      </c>
      <c r="AT67" s="1">
        <v>6829</v>
      </c>
      <c r="AU67" s="1">
        <v>54334</v>
      </c>
      <c r="AV67" s="1">
        <v>0</v>
      </c>
      <c r="AW67" s="1">
        <v>149</v>
      </c>
      <c r="AX67" s="1">
        <v>0</v>
      </c>
      <c r="AY67" s="1">
        <v>872989</v>
      </c>
      <c r="AZ67" s="1">
        <v>76</v>
      </c>
      <c r="BA67" s="1">
        <v>10</v>
      </c>
      <c r="BB67" s="1">
        <v>269</v>
      </c>
      <c r="BC67" s="1">
        <v>94</v>
      </c>
      <c r="BD67" s="1">
        <v>0</v>
      </c>
      <c r="BE67" s="1">
        <v>534</v>
      </c>
      <c r="BF67" s="1">
        <v>7</v>
      </c>
      <c r="BG67" s="1">
        <v>0</v>
      </c>
      <c r="BH67" s="1">
        <v>12</v>
      </c>
      <c r="BI67" s="1" t="s">
        <v>187</v>
      </c>
    </row>
    <row r="68" spans="1:61" x14ac:dyDescent="0.2">
      <c r="A68" s="1" t="s">
        <v>306</v>
      </c>
      <c r="B68" s="1" t="s">
        <v>173</v>
      </c>
      <c r="C68" s="1" t="s">
        <v>172</v>
      </c>
      <c r="D68" s="1">
        <v>10</v>
      </c>
      <c r="E68" s="1">
        <v>3.048</v>
      </c>
      <c r="F68" s="1">
        <v>15</v>
      </c>
      <c r="G68" s="1">
        <v>4.5720000000000001</v>
      </c>
      <c r="H68" s="1" t="s">
        <v>491</v>
      </c>
      <c r="I68" s="1" t="s">
        <v>175</v>
      </c>
      <c r="J68" s="1">
        <v>26</v>
      </c>
      <c r="K68" s="1" t="s">
        <v>483</v>
      </c>
      <c r="L68" s="1" t="s">
        <v>8</v>
      </c>
      <c r="M68" s="1" t="s">
        <v>8</v>
      </c>
      <c r="N68" s="1" t="s">
        <v>8</v>
      </c>
      <c r="O68" s="1" t="s">
        <v>8</v>
      </c>
      <c r="P68" s="1" t="s">
        <v>8</v>
      </c>
      <c r="Q68" s="1" t="s">
        <v>8</v>
      </c>
      <c r="R68" s="1" t="s">
        <v>175</v>
      </c>
      <c r="S68" s="1" t="s">
        <v>308</v>
      </c>
      <c r="T68" s="1" t="s">
        <v>166</v>
      </c>
      <c r="U68" s="1">
        <v>63.034402690999997</v>
      </c>
      <c r="V68" s="1">
        <v>-140.22322034499999</v>
      </c>
      <c r="W68" s="1" t="s">
        <v>8</v>
      </c>
      <c r="X68" s="1" t="s">
        <v>8</v>
      </c>
      <c r="Y68" s="1">
        <v>0</v>
      </c>
      <c r="Z68" s="1">
        <v>0</v>
      </c>
      <c r="AA68" s="1">
        <v>14</v>
      </c>
      <c r="AB68" s="1">
        <v>0</v>
      </c>
      <c r="AC68" s="1">
        <v>41</v>
      </c>
      <c r="AD68" s="1">
        <v>0</v>
      </c>
      <c r="AE68" s="1">
        <v>6</v>
      </c>
      <c r="AF68" s="1">
        <v>0</v>
      </c>
      <c r="AG68" s="1">
        <v>0</v>
      </c>
      <c r="AH68" s="1">
        <v>0</v>
      </c>
      <c r="AI68" s="1">
        <v>40</v>
      </c>
      <c r="AJ68" s="1">
        <v>1787</v>
      </c>
      <c r="AK68" s="1">
        <v>11864</v>
      </c>
      <c r="AL68" s="1">
        <v>96</v>
      </c>
      <c r="AM68" s="1">
        <v>54</v>
      </c>
      <c r="AN68" s="1">
        <v>20204</v>
      </c>
      <c r="AO68" s="1">
        <v>10895</v>
      </c>
      <c r="AP68" s="1">
        <v>26</v>
      </c>
      <c r="AQ68" s="1">
        <v>3072</v>
      </c>
      <c r="AR68" s="1">
        <v>0</v>
      </c>
      <c r="AS68" s="1">
        <v>19675</v>
      </c>
      <c r="AT68" s="1">
        <v>12627</v>
      </c>
      <c r="AU68" s="1">
        <v>72682</v>
      </c>
      <c r="AV68" s="1">
        <v>20</v>
      </c>
      <c r="AW68" s="1">
        <v>163</v>
      </c>
      <c r="AX68" s="1">
        <v>0</v>
      </c>
      <c r="AY68" s="1">
        <v>844797</v>
      </c>
      <c r="AZ68" s="1">
        <v>94</v>
      </c>
      <c r="BA68" s="1">
        <v>13</v>
      </c>
      <c r="BB68" s="1">
        <v>263</v>
      </c>
      <c r="BC68" s="1">
        <v>119</v>
      </c>
      <c r="BD68" s="1">
        <v>0</v>
      </c>
      <c r="BE68" s="1">
        <v>613</v>
      </c>
      <c r="BF68" s="1">
        <v>8</v>
      </c>
      <c r="BG68" s="1">
        <v>19</v>
      </c>
      <c r="BH68" s="1">
        <v>12</v>
      </c>
      <c r="BI68" s="1" t="s">
        <v>187</v>
      </c>
    </row>
    <row r="69" spans="1:61" x14ac:dyDescent="0.2">
      <c r="A69" s="1" t="s">
        <v>492</v>
      </c>
      <c r="B69" s="1" t="s">
        <v>173</v>
      </c>
      <c r="C69" s="1" t="s">
        <v>172</v>
      </c>
      <c r="D69" s="1">
        <v>15</v>
      </c>
      <c r="E69" s="1">
        <v>4.5720000000000001</v>
      </c>
      <c r="F69" s="1">
        <v>20</v>
      </c>
      <c r="G69" s="1">
        <v>6.0960000000000001</v>
      </c>
      <c r="H69" s="1" t="s">
        <v>491</v>
      </c>
      <c r="I69" s="1" t="s">
        <v>175</v>
      </c>
      <c r="J69" s="1">
        <v>22</v>
      </c>
      <c r="K69" s="1" t="s">
        <v>484</v>
      </c>
      <c r="L69" s="1" t="s">
        <v>8</v>
      </c>
      <c r="M69" s="1" t="s">
        <v>8</v>
      </c>
      <c r="N69" s="1" t="s">
        <v>8</v>
      </c>
      <c r="O69" s="1" t="s">
        <v>8</v>
      </c>
      <c r="P69" s="1" t="s">
        <v>8</v>
      </c>
    </row>
    <row r="70" spans="1:61" x14ac:dyDescent="0.2">
      <c r="A70" s="1" t="s">
        <v>309</v>
      </c>
      <c r="B70" s="1" t="s">
        <v>173</v>
      </c>
      <c r="C70" s="1" t="s">
        <v>172</v>
      </c>
      <c r="D70" s="1">
        <v>20</v>
      </c>
      <c r="E70" s="1">
        <v>6.0960000000000001</v>
      </c>
      <c r="F70" s="1">
        <v>25</v>
      </c>
      <c r="G70" s="1">
        <v>7.62</v>
      </c>
      <c r="H70" s="1" t="s">
        <v>491</v>
      </c>
      <c r="I70" s="1" t="s">
        <v>175</v>
      </c>
      <c r="J70" s="1">
        <v>16</v>
      </c>
      <c r="K70" s="1" t="s">
        <v>484</v>
      </c>
      <c r="L70" s="1" t="s">
        <v>8</v>
      </c>
      <c r="M70" s="1" t="s">
        <v>8</v>
      </c>
      <c r="N70" s="1" t="s">
        <v>8</v>
      </c>
      <c r="O70" s="1" t="s">
        <v>8</v>
      </c>
      <c r="P70" s="1" t="s">
        <v>8</v>
      </c>
      <c r="Q70" s="1" t="s">
        <v>8</v>
      </c>
      <c r="R70" s="1" t="s">
        <v>175</v>
      </c>
      <c r="S70" s="1" t="s">
        <v>310</v>
      </c>
      <c r="T70" s="1" t="s">
        <v>167</v>
      </c>
      <c r="U70" s="1">
        <v>63.034364912000001</v>
      </c>
      <c r="V70" s="1">
        <v>-140.22314443299999</v>
      </c>
      <c r="W70" s="1" t="s">
        <v>8</v>
      </c>
      <c r="X70" s="1" t="s">
        <v>8</v>
      </c>
      <c r="Y70" s="1">
        <v>0</v>
      </c>
      <c r="Z70" s="1">
        <v>0</v>
      </c>
      <c r="AA70" s="1">
        <v>15</v>
      </c>
      <c r="AB70" s="1">
        <v>0</v>
      </c>
      <c r="AC70" s="1">
        <v>31</v>
      </c>
      <c r="AD70" s="1">
        <v>0</v>
      </c>
      <c r="AE70" s="1">
        <v>0</v>
      </c>
      <c r="AF70" s="1">
        <v>8</v>
      </c>
      <c r="AG70" s="1">
        <v>0</v>
      </c>
      <c r="AH70" s="1">
        <v>0</v>
      </c>
      <c r="AI70" s="1">
        <v>71</v>
      </c>
      <c r="AJ70" s="1">
        <v>2941</v>
      </c>
      <c r="AK70" s="1">
        <v>11272</v>
      </c>
      <c r="AL70" s="1">
        <v>86</v>
      </c>
      <c r="AM70" s="1">
        <v>82</v>
      </c>
      <c r="AN70" s="1">
        <v>20079</v>
      </c>
      <c r="AO70" s="1">
        <v>7785</v>
      </c>
      <c r="AP70" s="1">
        <v>23</v>
      </c>
      <c r="AQ70" s="1">
        <v>2851</v>
      </c>
      <c r="AR70" s="1">
        <v>0</v>
      </c>
      <c r="AS70" s="1">
        <v>19797</v>
      </c>
      <c r="AT70" s="1">
        <v>20383</v>
      </c>
      <c r="AU70" s="1">
        <v>76631</v>
      </c>
      <c r="AV70" s="1">
        <v>0</v>
      </c>
      <c r="AW70" s="1">
        <v>158</v>
      </c>
      <c r="AX70" s="1">
        <v>0</v>
      </c>
      <c r="AY70" s="1">
        <v>834711</v>
      </c>
      <c r="AZ70" s="1">
        <v>172</v>
      </c>
      <c r="BA70" s="1">
        <v>11</v>
      </c>
      <c r="BB70" s="1">
        <v>330</v>
      </c>
      <c r="BC70" s="1">
        <v>167</v>
      </c>
      <c r="BD70" s="1">
        <v>37</v>
      </c>
      <c r="BE70" s="1">
        <v>573</v>
      </c>
      <c r="BF70" s="1">
        <v>0</v>
      </c>
      <c r="BG70" s="1">
        <v>0</v>
      </c>
      <c r="BH70" s="1">
        <v>16</v>
      </c>
      <c r="BI70" s="1" t="s">
        <v>187</v>
      </c>
    </row>
    <row r="71" spans="1:61" x14ac:dyDescent="0.2">
      <c r="A71" s="1" t="s">
        <v>311</v>
      </c>
      <c r="B71" s="1" t="s">
        <v>173</v>
      </c>
      <c r="C71" s="1" t="s">
        <v>172</v>
      </c>
      <c r="D71" s="1">
        <v>25</v>
      </c>
      <c r="E71" s="1">
        <v>7.62</v>
      </c>
      <c r="F71" s="1">
        <v>30</v>
      </c>
      <c r="G71" s="1">
        <v>9.1440000000000001</v>
      </c>
      <c r="H71" s="1" t="s">
        <v>491</v>
      </c>
      <c r="I71" s="1" t="s">
        <v>175</v>
      </c>
      <c r="J71" s="1">
        <v>18</v>
      </c>
      <c r="K71" s="1" t="s">
        <v>484</v>
      </c>
      <c r="L71" s="1" t="s">
        <v>8</v>
      </c>
      <c r="M71" s="1" t="s">
        <v>8</v>
      </c>
      <c r="N71" s="1" t="s">
        <v>8</v>
      </c>
      <c r="O71" s="1" t="s">
        <v>8</v>
      </c>
      <c r="P71" s="1" t="s">
        <v>8</v>
      </c>
      <c r="Q71" s="1" t="s">
        <v>8</v>
      </c>
      <c r="R71" s="1" t="s">
        <v>175</v>
      </c>
      <c r="S71" s="1" t="s">
        <v>312</v>
      </c>
      <c r="T71" s="1" t="s">
        <v>168</v>
      </c>
      <c r="U71" s="1">
        <v>63.034407788000003</v>
      </c>
      <c r="V71" s="1">
        <v>-140.22319252400001</v>
      </c>
      <c r="W71" s="1" t="s">
        <v>8</v>
      </c>
      <c r="X71" s="1" t="s">
        <v>8</v>
      </c>
      <c r="Y71" s="1">
        <v>0</v>
      </c>
      <c r="Z71" s="1">
        <v>0</v>
      </c>
      <c r="AA71" s="1">
        <v>17</v>
      </c>
      <c r="AB71" s="1">
        <v>0</v>
      </c>
      <c r="AC71" s="1">
        <v>86</v>
      </c>
      <c r="AD71" s="1">
        <v>0</v>
      </c>
      <c r="AE71" s="1">
        <v>0</v>
      </c>
      <c r="AF71" s="1">
        <v>9</v>
      </c>
      <c r="AG71" s="1">
        <v>43</v>
      </c>
      <c r="AH71" s="1">
        <v>0</v>
      </c>
      <c r="AI71" s="1">
        <v>52</v>
      </c>
      <c r="AJ71" s="1">
        <v>2865</v>
      </c>
      <c r="AK71" s="1">
        <v>10016</v>
      </c>
      <c r="AL71" s="1">
        <v>153</v>
      </c>
      <c r="AM71" s="1">
        <v>79</v>
      </c>
      <c r="AN71" s="1">
        <v>22000</v>
      </c>
      <c r="AO71" s="1">
        <v>10018</v>
      </c>
      <c r="AP71" s="1">
        <v>25</v>
      </c>
      <c r="AQ71" s="1">
        <v>17065</v>
      </c>
      <c r="AR71" s="1">
        <v>0</v>
      </c>
      <c r="AS71" s="1">
        <v>28410</v>
      </c>
      <c r="AT71" s="1">
        <v>14545</v>
      </c>
      <c r="AU71" s="1">
        <v>91416</v>
      </c>
      <c r="AV71" s="1">
        <v>0</v>
      </c>
      <c r="AW71" s="1">
        <v>153</v>
      </c>
      <c r="AX71" s="1">
        <v>0</v>
      </c>
      <c r="AY71" s="1">
        <v>799589</v>
      </c>
      <c r="AZ71" s="1">
        <v>145</v>
      </c>
      <c r="BA71" s="1">
        <v>12</v>
      </c>
      <c r="BB71" s="1">
        <v>796</v>
      </c>
      <c r="BC71" s="1">
        <v>145</v>
      </c>
      <c r="BD71" s="1">
        <v>29</v>
      </c>
      <c r="BE71" s="1">
        <v>567</v>
      </c>
      <c r="BF71" s="1">
        <v>0</v>
      </c>
      <c r="BG71" s="1">
        <v>18</v>
      </c>
      <c r="BH71" s="1">
        <v>16</v>
      </c>
      <c r="BI71" s="1" t="s">
        <v>187</v>
      </c>
    </row>
    <row r="72" spans="1:61" x14ac:dyDescent="0.2">
      <c r="A72" s="1" t="s">
        <v>313</v>
      </c>
      <c r="B72" s="1" t="s">
        <v>173</v>
      </c>
      <c r="C72" s="1" t="s">
        <v>172</v>
      </c>
      <c r="D72" s="1">
        <v>30</v>
      </c>
      <c r="E72" s="1">
        <v>9.1440000000000001</v>
      </c>
      <c r="F72" s="1">
        <v>35</v>
      </c>
      <c r="G72" s="1">
        <v>10.667999999999999</v>
      </c>
      <c r="H72" s="1" t="s">
        <v>491</v>
      </c>
      <c r="I72" s="1" t="s">
        <v>175</v>
      </c>
      <c r="J72" s="1">
        <v>18</v>
      </c>
      <c r="K72" s="1" t="s">
        <v>484</v>
      </c>
      <c r="L72" s="1" t="s">
        <v>8</v>
      </c>
      <c r="M72" s="1" t="s">
        <v>8</v>
      </c>
      <c r="N72" s="1" t="s">
        <v>8</v>
      </c>
      <c r="O72" s="1" t="s">
        <v>8</v>
      </c>
      <c r="P72" s="1" t="s">
        <v>8</v>
      </c>
      <c r="Q72" s="1" t="s">
        <v>8</v>
      </c>
      <c r="R72" s="1" t="s">
        <v>175</v>
      </c>
      <c r="S72" s="1" t="s">
        <v>314</v>
      </c>
      <c r="T72" s="1" t="s">
        <v>169</v>
      </c>
      <c r="U72" s="1">
        <v>63.034418979999998</v>
      </c>
      <c r="V72" s="1">
        <v>-140.22326334900001</v>
      </c>
      <c r="W72" s="1" t="s">
        <v>8</v>
      </c>
      <c r="X72" s="1" t="s">
        <v>8</v>
      </c>
      <c r="Y72" s="1">
        <v>0</v>
      </c>
      <c r="Z72" s="1">
        <v>0</v>
      </c>
      <c r="AA72" s="1">
        <v>17</v>
      </c>
      <c r="AB72" s="1">
        <v>0</v>
      </c>
      <c r="AC72" s="1">
        <v>89</v>
      </c>
      <c r="AD72" s="1">
        <v>0</v>
      </c>
      <c r="AE72" s="1">
        <v>0</v>
      </c>
      <c r="AF72" s="1">
        <v>9</v>
      </c>
      <c r="AG72" s="1">
        <v>0</v>
      </c>
      <c r="AH72" s="1">
        <v>0</v>
      </c>
      <c r="AI72" s="1">
        <v>52</v>
      </c>
      <c r="AJ72" s="1">
        <v>4509</v>
      </c>
      <c r="AK72" s="1">
        <v>10296</v>
      </c>
      <c r="AL72" s="1">
        <v>107</v>
      </c>
      <c r="AM72" s="1">
        <v>80</v>
      </c>
      <c r="AN72" s="1">
        <v>21781</v>
      </c>
      <c r="AO72" s="1">
        <v>9954</v>
      </c>
      <c r="AP72" s="1">
        <v>25</v>
      </c>
      <c r="AQ72" s="1">
        <v>2762</v>
      </c>
      <c r="AR72" s="1">
        <v>0</v>
      </c>
      <c r="AS72" s="1">
        <v>23552</v>
      </c>
      <c r="AT72" s="1">
        <v>20010</v>
      </c>
      <c r="AU72" s="1">
        <v>88590</v>
      </c>
      <c r="AV72" s="1">
        <v>0</v>
      </c>
      <c r="AW72" s="1">
        <v>155</v>
      </c>
      <c r="AX72" s="1">
        <v>0</v>
      </c>
      <c r="AY72" s="1">
        <v>814757</v>
      </c>
      <c r="AZ72" s="1">
        <v>146</v>
      </c>
      <c r="BA72" s="1">
        <v>10</v>
      </c>
      <c r="BB72" s="1">
        <v>449</v>
      </c>
      <c r="BC72" s="1">
        <v>158</v>
      </c>
      <c r="BD72" s="1">
        <v>0</v>
      </c>
      <c r="BE72" s="1">
        <v>547</v>
      </c>
      <c r="BF72" s="1">
        <v>6</v>
      </c>
      <c r="BG72" s="1">
        <v>0</v>
      </c>
      <c r="BH72" s="1">
        <v>14</v>
      </c>
      <c r="BI72" s="1" t="s">
        <v>187</v>
      </c>
    </row>
    <row r="73" spans="1:61" x14ac:dyDescent="0.2">
      <c r="A73" s="1" t="s">
        <v>315</v>
      </c>
      <c r="B73" s="1" t="s">
        <v>173</v>
      </c>
      <c r="C73" s="1" t="s">
        <v>172</v>
      </c>
      <c r="D73" s="1">
        <v>35</v>
      </c>
      <c r="E73" s="1">
        <v>10.667999999999999</v>
      </c>
      <c r="F73" s="1">
        <v>40</v>
      </c>
      <c r="G73" s="1">
        <v>12.192</v>
      </c>
      <c r="H73" s="1" t="s">
        <v>491</v>
      </c>
      <c r="I73" s="1" t="s">
        <v>175</v>
      </c>
      <c r="J73" s="1">
        <v>18</v>
      </c>
      <c r="K73" s="1" t="s">
        <v>484</v>
      </c>
      <c r="L73" s="1" t="s">
        <v>8</v>
      </c>
      <c r="M73" s="1" t="s">
        <v>8</v>
      </c>
      <c r="N73" s="1" t="s">
        <v>8</v>
      </c>
      <c r="O73" s="1" t="s">
        <v>8</v>
      </c>
      <c r="P73" s="1" t="s">
        <v>8</v>
      </c>
      <c r="Q73" s="1" t="s">
        <v>8</v>
      </c>
      <c r="R73" s="1" t="s">
        <v>175</v>
      </c>
      <c r="S73" s="1" t="s">
        <v>316</v>
      </c>
      <c r="T73" s="1" t="s">
        <v>170</v>
      </c>
      <c r="U73" s="1">
        <v>63.034330017999999</v>
      </c>
      <c r="V73" s="1">
        <v>-140.22318990299999</v>
      </c>
      <c r="W73" s="1" t="s">
        <v>8</v>
      </c>
      <c r="X73" s="1" t="s">
        <v>8</v>
      </c>
      <c r="Y73" s="1">
        <v>0</v>
      </c>
      <c r="Z73" s="1">
        <v>0</v>
      </c>
      <c r="AA73" s="1">
        <v>13</v>
      </c>
      <c r="AB73" s="1">
        <v>0</v>
      </c>
      <c r="AC73" s="1">
        <v>123</v>
      </c>
      <c r="AD73" s="1">
        <v>4</v>
      </c>
      <c r="AE73" s="1">
        <v>0</v>
      </c>
      <c r="AF73" s="1">
        <v>12</v>
      </c>
      <c r="AG73" s="1">
        <v>0</v>
      </c>
      <c r="AH73" s="1">
        <v>0</v>
      </c>
      <c r="AI73" s="1">
        <v>49</v>
      </c>
      <c r="AJ73" s="1">
        <v>3412</v>
      </c>
      <c r="AK73" s="1">
        <v>10818</v>
      </c>
      <c r="AL73" s="1">
        <v>107</v>
      </c>
      <c r="AM73" s="1">
        <v>91</v>
      </c>
      <c r="AN73" s="1">
        <v>32478</v>
      </c>
      <c r="AO73" s="1">
        <v>11701</v>
      </c>
      <c r="AP73" s="1">
        <v>29</v>
      </c>
      <c r="AQ73" s="1">
        <v>2775</v>
      </c>
      <c r="AR73" s="1">
        <v>0</v>
      </c>
      <c r="AS73" s="1">
        <v>21947</v>
      </c>
      <c r="AT73" s="1">
        <v>15026</v>
      </c>
      <c r="AU73" s="1">
        <v>80350</v>
      </c>
      <c r="AV73" s="1">
        <v>0</v>
      </c>
      <c r="AW73" s="1">
        <v>153</v>
      </c>
      <c r="AX73" s="1">
        <v>0</v>
      </c>
      <c r="AY73" s="1">
        <v>818334</v>
      </c>
      <c r="AZ73" s="1">
        <v>123</v>
      </c>
      <c r="BA73" s="1">
        <v>9</v>
      </c>
      <c r="BB73" s="1">
        <v>392</v>
      </c>
      <c r="BC73" s="1">
        <v>143</v>
      </c>
      <c r="BD73" s="1">
        <v>31</v>
      </c>
      <c r="BE73" s="1">
        <v>584</v>
      </c>
      <c r="BF73" s="1">
        <v>0</v>
      </c>
      <c r="BG73" s="1">
        <v>0</v>
      </c>
      <c r="BH73" s="1">
        <v>14</v>
      </c>
      <c r="BI73" s="1" t="s">
        <v>187</v>
      </c>
    </row>
    <row r="74" spans="1:61" x14ac:dyDescent="0.2">
      <c r="A74" s="1" t="s">
        <v>317</v>
      </c>
      <c r="B74" s="1" t="s">
        <v>173</v>
      </c>
      <c r="C74" s="1" t="s">
        <v>172</v>
      </c>
      <c r="D74" s="1">
        <v>40</v>
      </c>
      <c r="E74" s="1">
        <v>12.192</v>
      </c>
      <c r="F74" s="1">
        <v>45</v>
      </c>
      <c r="G74" s="1">
        <v>13.715999999999999</v>
      </c>
      <c r="H74" s="1" t="s">
        <v>491</v>
      </c>
      <c r="I74" s="1" t="s">
        <v>175</v>
      </c>
      <c r="J74" s="1">
        <v>18</v>
      </c>
      <c r="K74" s="1" t="s">
        <v>484</v>
      </c>
      <c r="L74" s="1" t="s">
        <v>8</v>
      </c>
      <c r="M74" s="1" t="s">
        <v>8</v>
      </c>
      <c r="N74" s="1" t="s">
        <v>8</v>
      </c>
      <c r="O74" s="1" t="s">
        <v>8</v>
      </c>
      <c r="P74" s="1" t="s">
        <v>8</v>
      </c>
      <c r="Q74" s="1" t="s">
        <v>8</v>
      </c>
      <c r="R74" s="1" t="s">
        <v>175</v>
      </c>
      <c r="S74" s="1" t="s">
        <v>318</v>
      </c>
      <c r="T74" s="1" t="s">
        <v>319</v>
      </c>
      <c r="U74" s="1">
        <v>63.034401520999999</v>
      </c>
      <c r="V74" s="1">
        <v>-140.22314443299999</v>
      </c>
      <c r="W74" s="1" t="s">
        <v>8</v>
      </c>
      <c r="X74" s="1" t="s">
        <v>8</v>
      </c>
      <c r="Y74" s="1">
        <v>0</v>
      </c>
      <c r="Z74" s="1">
        <v>0</v>
      </c>
      <c r="AA74" s="1">
        <v>16</v>
      </c>
      <c r="AB74" s="1">
        <v>0</v>
      </c>
      <c r="AC74" s="1">
        <v>106</v>
      </c>
      <c r="AD74" s="1">
        <v>0</v>
      </c>
      <c r="AE74" s="1">
        <v>0</v>
      </c>
      <c r="AF74" s="1">
        <v>12</v>
      </c>
      <c r="AG74" s="1">
        <v>0</v>
      </c>
      <c r="AH74" s="1">
        <v>0</v>
      </c>
      <c r="AI74" s="1">
        <v>53</v>
      </c>
      <c r="AJ74" s="1">
        <v>4755</v>
      </c>
      <c r="AK74" s="1">
        <v>11248</v>
      </c>
      <c r="AL74" s="1">
        <v>96</v>
      </c>
      <c r="AM74" s="1">
        <v>92</v>
      </c>
      <c r="AN74" s="1">
        <v>25413</v>
      </c>
      <c r="AO74" s="1">
        <v>10815</v>
      </c>
      <c r="AP74" s="1">
        <v>28</v>
      </c>
      <c r="AQ74" s="1">
        <v>2978</v>
      </c>
      <c r="AR74" s="1">
        <v>163</v>
      </c>
      <c r="AS74" s="1">
        <v>22549</v>
      </c>
      <c r="AT74" s="1">
        <v>20843</v>
      </c>
      <c r="AU74" s="1">
        <v>87015</v>
      </c>
      <c r="AV74" s="1">
        <v>13</v>
      </c>
      <c r="AW74" s="1">
        <v>161</v>
      </c>
      <c r="AX74" s="1">
        <v>0</v>
      </c>
      <c r="AY74" s="1">
        <v>810827</v>
      </c>
      <c r="AZ74" s="1">
        <v>163</v>
      </c>
      <c r="BA74" s="1">
        <v>11</v>
      </c>
      <c r="BB74" s="1">
        <v>412</v>
      </c>
      <c r="BC74" s="1">
        <v>172</v>
      </c>
      <c r="BD74" s="1">
        <v>0</v>
      </c>
      <c r="BE74" s="1">
        <v>583</v>
      </c>
      <c r="BF74" s="1">
        <v>0</v>
      </c>
      <c r="BG74" s="1">
        <v>0</v>
      </c>
      <c r="BH74" s="1">
        <v>17</v>
      </c>
      <c r="BI74" s="1" t="s">
        <v>187</v>
      </c>
    </row>
    <row r="75" spans="1:61" x14ac:dyDescent="0.2">
      <c r="A75" s="1" t="s">
        <v>320</v>
      </c>
      <c r="B75" s="1" t="s">
        <v>173</v>
      </c>
      <c r="C75" s="1" t="s">
        <v>172</v>
      </c>
      <c r="D75" s="1">
        <v>45</v>
      </c>
      <c r="E75" s="1">
        <v>13.715999999999999</v>
      </c>
      <c r="F75" s="1">
        <v>50</v>
      </c>
      <c r="G75" s="1">
        <v>15.24</v>
      </c>
      <c r="H75" s="1" t="s">
        <v>491</v>
      </c>
      <c r="I75" s="1" t="s">
        <v>175</v>
      </c>
      <c r="J75" s="1">
        <v>18</v>
      </c>
      <c r="K75" s="1" t="s">
        <v>484</v>
      </c>
      <c r="L75" s="1" t="s">
        <v>8</v>
      </c>
      <c r="M75" s="1" t="s">
        <v>8</v>
      </c>
      <c r="N75" s="1" t="s">
        <v>8</v>
      </c>
      <c r="O75" s="1" t="s">
        <v>8</v>
      </c>
      <c r="P75" s="1" t="s">
        <v>8</v>
      </c>
      <c r="Q75" s="1" t="s">
        <v>8</v>
      </c>
      <c r="R75" s="1" t="s">
        <v>175</v>
      </c>
      <c r="S75" s="1" t="s">
        <v>321</v>
      </c>
      <c r="T75" s="1" t="s">
        <v>322</v>
      </c>
      <c r="U75" s="1">
        <v>63.034402569000001</v>
      </c>
      <c r="V75" s="1">
        <v>-140.223159616</v>
      </c>
      <c r="W75" s="1" t="s">
        <v>8</v>
      </c>
      <c r="X75" s="1" t="s">
        <v>8</v>
      </c>
      <c r="Y75" s="1">
        <v>0</v>
      </c>
      <c r="Z75" s="1">
        <v>0</v>
      </c>
      <c r="AA75" s="1">
        <v>14</v>
      </c>
      <c r="AB75" s="1">
        <v>0</v>
      </c>
      <c r="AC75" s="1">
        <v>77</v>
      </c>
      <c r="AD75" s="1">
        <v>0</v>
      </c>
      <c r="AE75" s="1">
        <v>0</v>
      </c>
      <c r="AF75" s="1">
        <v>11</v>
      </c>
      <c r="AG75" s="1">
        <v>0</v>
      </c>
      <c r="AH75" s="1">
        <v>0</v>
      </c>
      <c r="AI75" s="1">
        <v>51</v>
      </c>
      <c r="AJ75" s="1">
        <v>5420</v>
      </c>
      <c r="AK75" s="1">
        <v>12105</v>
      </c>
      <c r="AL75" s="1">
        <v>138</v>
      </c>
      <c r="AM75" s="1">
        <v>78</v>
      </c>
      <c r="AN75" s="1">
        <v>26656</v>
      </c>
      <c r="AO75" s="1">
        <v>13804</v>
      </c>
      <c r="AP75" s="1">
        <v>29</v>
      </c>
      <c r="AQ75" s="1">
        <v>2849</v>
      </c>
      <c r="AR75" s="1">
        <v>0</v>
      </c>
      <c r="AS75" s="1">
        <v>22275</v>
      </c>
      <c r="AT75" s="1">
        <v>21169</v>
      </c>
      <c r="AU75" s="1">
        <v>87582</v>
      </c>
      <c r="AV75" s="1">
        <v>0</v>
      </c>
      <c r="AW75" s="1">
        <v>143</v>
      </c>
      <c r="AX75" s="1">
        <v>0</v>
      </c>
      <c r="AY75" s="1">
        <v>804064</v>
      </c>
      <c r="AZ75" s="1">
        <v>155</v>
      </c>
      <c r="BA75" s="1">
        <v>11</v>
      </c>
      <c r="BB75" s="1">
        <v>471</v>
      </c>
      <c r="BC75" s="1">
        <v>165</v>
      </c>
      <c r="BD75" s="1">
        <v>0</v>
      </c>
      <c r="BE75" s="1">
        <v>550</v>
      </c>
      <c r="BF75" s="1">
        <v>0</v>
      </c>
      <c r="BG75" s="1">
        <v>0</v>
      </c>
      <c r="BH75" s="1">
        <v>16</v>
      </c>
      <c r="BI75" s="1" t="s">
        <v>187</v>
      </c>
    </row>
    <row r="76" spans="1:61" x14ac:dyDescent="0.2">
      <c r="A76" s="1" t="s">
        <v>323</v>
      </c>
      <c r="B76" s="1" t="s">
        <v>173</v>
      </c>
      <c r="C76" s="1" t="s">
        <v>172</v>
      </c>
      <c r="D76" s="1">
        <v>50</v>
      </c>
      <c r="E76" s="1">
        <v>15.24</v>
      </c>
      <c r="F76" s="1">
        <v>55</v>
      </c>
      <c r="G76" s="1">
        <v>16.763999999999999</v>
      </c>
      <c r="H76" s="1" t="s">
        <v>491</v>
      </c>
      <c r="I76" s="1" t="s">
        <v>175</v>
      </c>
      <c r="J76" s="1">
        <v>18</v>
      </c>
      <c r="K76" s="1" t="s">
        <v>484</v>
      </c>
      <c r="L76" s="1" t="s">
        <v>8</v>
      </c>
      <c r="M76" s="1" t="s">
        <v>8</v>
      </c>
      <c r="N76" s="1" t="s">
        <v>8</v>
      </c>
      <c r="O76" s="1" t="s">
        <v>8</v>
      </c>
      <c r="P76" s="1" t="s">
        <v>8</v>
      </c>
      <c r="Q76" s="1" t="s">
        <v>8</v>
      </c>
      <c r="R76" s="1" t="s">
        <v>175</v>
      </c>
      <c r="S76" s="1" t="s">
        <v>324</v>
      </c>
      <c r="T76" s="1" t="s">
        <v>325</v>
      </c>
      <c r="U76" s="1">
        <v>63.034366902999999</v>
      </c>
      <c r="V76" s="1">
        <v>-140.22315707199999</v>
      </c>
      <c r="W76" s="1" t="s">
        <v>8</v>
      </c>
      <c r="X76" s="1" t="s">
        <v>8</v>
      </c>
      <c r="Y76" s="1">
        <v>0</v>
      </c>
      <c r="Z76" s="1">
        <v>0</v>
      </c>
      <c r="AA76" s="1">
        <v>25</v>
      </c>
      <c r="AB76" s="1">
        <v>0</v>
      </c>
      <c r="AC76" s="1">
        <v>99</v>
      </c>
      <c r="AD76" s="1">
        <v>0</v>
      </c>
      <c r="AE76" s="1">
        <v>0</v>
      </c>
      <c r="AF76" s="1">
        <v>14</v>
      </c>
      <c r="AG76" s="1">
        <v>0</v>
      </c>
      <c r="AH76" s="1">
        <v>0</v>
      </c>
      <c r="AI76" s="1">
        <v>67</v>
      </c>
      <c r="AJ76" s="1">
        <v>3171</v>
      </c>
      <c r="AK76" s="1">
        <v>10357</v>
      </c>
      <c r="AL76" s="1">
        <v>185</v>
      </c>
      <c r="AM76" s="1">
        <v>94</v>
      </c>
      <c r="AN76" s="1">
        <v>26588</v>
      </c>
      <c r="AO76" s="1">
        <v>6678</v>
      </c>
      <c r="AP76" s="1">
        <v>31</v>
      </c>
      <c r="AQ76" s="1">
        <v>16498</v>
      </c>
      <c r="AR76" s="1">
        <v>0</v>
      </c>
      <c r="AS76" s="1">
        <v>26027</v>
      </c>
      <c r="AT76" s="1">
        <v>16131</v>
      </c>
      <c r="AU76" s="1">
        <v>88428</v>
      </c>
      <c r="AV76" s="1">
        <v>0</v>
      </c>
      <c r="AW76" s="1">
        <v>155</v>
      </c>
      <c r="AX76" s="1">
        <v>0</v>
      </c>
      <c r="AY76" s="1">
        <v>801917</v>
      </c>
      <c r="AZ76" s="1">
        <v>211</v>
      </c>
      <c r="BA76" s="1">
        <v>12</v>
      </c>
      <c r="BB76" s="1">
        <v>924</v>
      </c>
      <c r="BC76" s="1">
        <v>159</v>
      </c>
      <c r="BD76" s="1">
        <v>0</v>
      </c>
      <c r="BE76" s="1">
        <v>519</v>
      </c>
      <c r="BF76" s="1">
        <v>0</v>
      </c>
      <c r="BG76" s="1">
        <v>0</v>
      </c>
      <c r="BH76" s="1">
        <v>27</v>
      </c>
      <c r="BI76" s="1" t="s">
        <v>187</v>
      </c>
    </row>
    <row r="77" spans="1:61" x14ac:dyDescent="0.2">
      <c r="A77" s="1" t="s">
        <v>326</v>
      </c>
      <c r="B77" s="1" t="s">
        <v>173</v>
      </c>
      <c r="C77" s="1" t="s">
        <v>172</v>
      </c>
      <c r="D77" s="1">
        <v>55</v>
      </c>
      <c r="E77" s="1">
        <v>16.763999999999999</v>
      </c>
      <c r="F77" s="1">
        <v>60</v>
      </c>
      <c r="G77" s="1">
        <v>18.288</v>
      </c>
      <c r="H77" s="1" t="s">
        <v>491</v>
      </c>
      <c r="I77" s="1" t="s">
        <v>175</v>
      </c>
      <c r="J77" s="1">
        <v>18</v>
      </c>
      <c r="K77" s="1" t="s">
        <v>484</v>
      </c>
      <c r="L77" s="1" t="s">
        <v>8</v>
      </c>
      <c r="M77" s="1" t="s">
        <v>8</v>
      </c>
      <c r="N77" s="1" t="s">
        <v>8</v>
      </c>
      <c r="O77" s="1" t="s">
        <v>8</v>
      </c>
      <c r="P77" s="1" t="s">
        <v>8</v>
      </c>
      <c r="Q77" s="1" t="s">
        <v>8</v>
      </c>
      <c r="R77" s="1" t="s">
        <v>175</v>
      </c>
      <c r="S77" s="1" t="s">
        <v>327</v>
      </c>
      <c r="T77" s="1" t="s">
        <v>328</v>
      </c>
      <c r="U77" s="1">
        <v>63.034365768999997</v>
      </c>
      <c r="V77" s="1">
        <v>-140.223167168</v>
      </c>
      <c r="W77" s="1" t="s">
        <v>8</v>
      </c>
      <c r="X77" s="1" t="s">
        <v>8</v>
      </c>
      <c r="Y77" s="1">
        <v>0</v>
      </c>
      <c r="Z77" s="1">
        <v>0</v>
      </c>
      <c r="AA77" s="1">
        <v>27</v>
      </c>
      <c r="AB77" s="1">
        <v>0</v>
      </c>
      <c r="AC77" s="1">
        <v>148</v>
      </c>
      <c r="AD77" s="1">
        <v>0</v>
      </c>
      <c r="AE77" s="1">
        <v>0</v>
      </c>
      <c r="AF77" s="1">
        <v>24</v>
      </c>
      <c r="AG77" s="1">
        <v>41</v>
      </c>
      <c r="AH77" s="1">
        <v>0</v>
      </c>
      <c r="AI77" s="1">
        <v>52</v>
      </c>
      <c r="AJ77" s="1">
        <v>2013</v>
      </c>
      <c r="AK77" s="1">
        <v>11969</v>
      </c>
      <c r="AL77" s="1">
        <v>140</v>
      </c>
      <c r="AM77" s="1">
        <v>62</v>
      </c>
      <c r="AN77" s="1">
        <v>26358</v>
      </c>
      <c r="AO77" s="1">
        <v>11368</v>
      </c>
      <c r="AP77" s="1">
        <v>21</v>
      </c>
      <c r="AQ77" s="1">
        <v>2662</v>
      </c>
      <c r="AR77" s="1">
        <v>0</v>
      </c>
      <c r="AS77" s="1">
        <v>24429</v>
      </c>
      <c r="AT77" s="1">
        <v>15438</v>
      </c>
      <c r="AU77" s="1">
        <v>84851</v>
      </c>
      <c r="AV77" s="1">
        <v>0</v>
      </c>
      <c r="AW77" s="1">
        <v>142</v>
      </c>
      <c r="AX77" s="1">
        <v>0</v>
      </c>
      <c r="AY77" s="1">
        <v>817258</v>
      </c>
      <c r="AZ77" s="1">
        <v>231</v>
      </c>
      <c r="BA77" s="1">
        <v>9</v>
      </c>
      <c r="BB77" s="1">
        <v>395</v>
      </c>
      <c r="BC77" s="1">
        <v>147</v>
      </c>
      <c r="BD77" s="1">
        <v>35</v>
      </c>
      <c r="BE77" s="1">
        <v>450</v>
      </c>
      <c r="BF77" s="1">
        <v>6</v>
      </c>
      <c r="BG77" s="1">
        <v>18</v>
      </c>
      <c r="BH77" s="1">
        <v>24</v>
      </c>
      <c r="BI77" s="1" t="s">
        <v>187</v>
      </c>
    </row>
    <row r="78" spans="1:61" x14ac:dyDescent="0.2">
      <c r="A78" s="1" t="s">
        <v>329</v>
      </c>
      <c r="B78" s="1" t="s">
        <v>173</v>
      </c>
      <c r="C78" s="1" t="s">
        <v>172</v>
      </c>
      <c r="D78" s="1">
        <v>60</v>
      </c>
      <c r="E78" s="1">
        <v>18.288</v>
      </c>
      <c r="F78" s="1">
        <v>65</v>
      </c>
      <c r="G78" s="1">
        <v>19.812000000000001</v>
      </c>
      <c r="H78" s="1" t="s">
        <v>491</v>
      </c>
      <c r="I78" s="1" t="s">
        <v>175</v>
      </c>
      <c r="J78" s="1">
        <v>18</v>
      </c>
      <c r="K78" s="1" t="s">
        <v>484</v>
      </c>
      <c r="L78" s="1" t="s">
        <v>8</v>
      </c>
      <c r="M78" s="1" t="s">
        <v>8</v>
      </c>
      <c r="N78" s="1" t="s">
        <v>8</v>
      </c>
      <c r="O78" s="1" t="s">
        <v>8</v>
      </c>
      <c r="P78" s="1" t="s">
        <v>8</v>
      </c>
      <c r="Q78" s="1" t="s">
        <v>8</v>
      </c>
      <c r="R78" s="1" t="s">
        <v>175</v>
      </c>
      <c r="S78" s="1" t="s">
        <v>330</v>
      </c>
      <c r="T78" s="1" t="s">
        <v>331</v>
      </c>
      <c r="U78" s="1">
        <v>63.034371845999999</v>
      </c>
      <c r="V78" s="1">
        <v>-140.223222811</v>
      </c>
      <c r="W78" s="1" t="s">
        <v>8</v>
      </c>
      <c r="X78" s="1" t="s">
        <v>8</v>
      </c>
      <c r="Y78" s="1">
        <v>0</v>
      </c>
      <c r="Z78" s="1">
        <v>0</v>
      </c>
      <c r="AA78" s="1">
        <v>26</v>
      </c>
      <c r="AB78" s="1">
        <v>0</v>
      </c>
      <c r="AC78" s="1">
        <v>55</v>
      </c>
      <c r="AD78" s="1">
        <v>0</v>
      </c>
      <c r="AE78" s="1">
        <v>0</v>
      </c>
      <c r="AF78" s="1">
        <v>9</v>
      </c>
      <c r="AG78" s="1">
        <v>35</v>
      </c>
      <c r="AH78" s="1">
        <v>0</v>
      </c>
      <c r="AI78" s="1">
        <v>48</v>
      </c>
      <c r="AJ78" s="1">
        <v>1546</v>
      </c>
      <c r="AK78" s="1">
        <v>10349</v>
      </c>
      <c r="AL78" s="1">
        <v>59</v>
      </c>
      <c r="AM78" s="1">
        <v>72</v>
      </c>
      <c r="AN78" s="1">
        <v>19168</v>
      </c>
      <c r="AO78" s="1">
        <v>15641</v>
      </c>
      <c r="AP78" s="1">
        <v>22</v>
      </c>
      <c r="AQ78" s="1">
        <v>3025</v>
      </c>
      <c r="AR78" s="1">
        <v>0</v>
      </c>
      <c r="AS78" s="1">
        <v>16887</v>
      </c>
      <c r="AT78" s="1">
        <v>20869</v>
      </c>
      <c r="AU78" s="1">
        <v>72412</v>
      </c>
      <c r="AV78" s="1">
        <v>0</v>
      </c>
      <c r="AW78" s="1">
        <v>162</v>
      </c>
      <c r="AX78" s="1">
        <v>0</v>
      </c>
      <c r="AY78" s="1">
        <v>836497</v>
      </c>
      <c r="AZ78" s="1">
        <v>167</v>
      </c>
      <c r="BA78" s="1">
        <v>10</v>
      </c>
      <c r="BB78" s="1">
        <v>418</v>
      </c>
      <c r="BC78" s="1">
        <v>189</v>
      </c>
      <c r="BD78" s="1">
        <v>0</v>
      </c>
      <c r="BE78" s="1">
        <v>479</v>
      </c>
      <c r="BF78" s="1">
        <v>0</v>
      </c>
      <c r="BG78" s="1">
        <v>0</v>
      </c>
      <c r="BH78" s="1">
        <v>24</v>
      </c>
      <c r="BI78" s="1" t="s">
        <v>187</v>
      </c>
    </row>
    <row r="79" spans="1:61" x14ac:dyDescent="0.2">
      <c r="A79" s="1" t="s">
        <v>332</v>
      </c>
      <c r="B79" s="1" t="s">
        <v>173</v>
      </c>
      <c r="C79" s="1" t="s">
        <v>172</v>
      </c>
      <c r="D79" s="1">
        <v>65</v>
      </c>
      <c r="E79" s="1">
        <v>19.812000000000001</v>
      </c>
      <c r="F79" s="1">
        <v>70</v>
      </c>
      <c r="G79" s="1">
        <v>21.335999999999999</v>
      </c>
      <c r="H79" s="1" t="s">
        <v>491</v>
      </c>
      <c r="I79" s="1" t="s">
        <v>175</v>
      </c>
      <c r="J79" s="1">
        <v>20</v>
      </c>
      <c r="K79" s="1" t="s">
        <v>484</v>
      </c>
      <c r="L79" s="1" t="s">
        <v>8</v>
      </c>
      <c r="M79" s="1" t="s">
        <v>8</v>
      </c>
      <c r="N79" s="1" t="s">
        <v>8</v>
      </c>
      <c r="O79" s="1" t="s">
        <v>8</v>
      </c>
      <c r="P79" s="1" t="s">
        <v>8</v>
      </c>
      <c r="Q79" s="1" t="s">
        <v>8</v>
      </c>
      <c r="R79" s="1" t="s">
        <v>175</v>
      </c>
      <c r="S79" s="1" t="s">
        <v>333</v>
      </c>
      <c r="T79" s="1" t="s">
        <v>334</v>
      </c>
      <c r="U79" s="1">
        <v>63.034358595999997</v>
      </c>
      <c r="V79" s="1">
        <v>-140.22320762800001</v>
      </c>
      <c r="W79" s="1" t="s">
        <v>8</v>
      </c>
      <c r="X79" s="1" t="s">
        <v>8</v>
      </c>
      <c r="Y79" s="1">
        <v>0</v>
      </c>
      <c r="Z79" s="1">
        <v>0</v>
      </c>
      <c r="AA79" s="1">
        <v>31</v>
      </c>
      <c r="AB79" s="1">
        <v>0</v>
      </c>
      <c r="AC79" s="1">
        <v>147</v>
      </c>
      <c r="AD79" s="1">
        <v>0</v>
      </c>
      <c r="AE79" s="1">
        <v>0</v>
      </c>
      <c r="AF79" s="1">
        <v>12</v>
      </c>
      <c r="AG79" s="1">
        <v>0</v>
      </c>
      <c r="AH79" s="1">
        <v>0</v>
      </c>
      <c r="AI79" s="1">
        <v>59</v>
      </c>
      <c r="AJ79" s="1">
        <v>2932</v>
      </c>
      <c r="AK79" s="1">
        <v>10116</v>
      </c>
      <c r="AL79" s="1">
        <v>197</v>
      </c>
      <c r="AM79" s="1">
        <v>75</v>
      </c>
      <c r="AN79" s="1">
        <v>29266</v>
      </c>
      <c r="AO79" s="1">
        <v>14411</v>
      </c>
      <c r="AP79" s="1">
        <v>27</v>
      </c>
      <c r="AQ79" s="1">
        <v>2756</v>
      </c>
      <c r="AR79" s="1">
        <v>0</v>
      </c>
      <c r="AS79" s="1">
        <v>20652</v>
      </c>
      <c r="AT79" s="1">
        <v>19301</v>
      </c>
      <c r="AU79" s="1">
        <v>81658</v>
      </c>
      <c r="AV79" s="1">
        <v>0</v>
      </c>
      <c r="AW79" s="1">
        <v>152</v>
      </c>
      <c r="AX79" s="1">
        <v>0</v>
      </c>
      <c r="AY79" s="1">
        <v>814864</v>
      </c>
      <c r="AZ79" s="1">
        <v>214</v>
      </c>
      <c r="BA79" s="1">
        <v>9</v>
      </c>
      <c r="BB79" s="1">
        <v>456</v>
      </c>
      <c r="BC79" s="1">
        <v>168</v>
      </c>
      <c r="BD79" s="1">
        <v>37</v>
      </c>
      <c r="BE79" s="1">
        <v>495</v>
      </c>
      <c r="BF79" s="1">
        <v>0</v>
      </c>
      <c r="BG79" s="1">
        <v>16</v>
      </c>
      <c r="BH79" s="1">
        <v>22</v>
      </c>
      <c r="BI79" s="1" t="s">
        <v>187</v>
      </c>
    </row>
    <row r="80" spans="1:61" x14ac:dyDescent="0.2">
      <c r="A80" s="1" t="s">
        <v>335</v>
      </c>
      <c r="B80" s="1" t="s">
        <v>173</v>
      </c>
      <c r="C80" s="1" t="s">
        <v>172</v>
      </c>
      <c r="D80" s="1">
        <v>70</v>
      </c>
      <c r="E80" s="1">
        <v>21.335999999999999</v>
      </c>
      <c r="F80" s="1">
        <v>75</v>
      </c>
      <c r="G80" s="1">
        <v>22.86</v>
      </c>
      <c r="H80" s="1" t="s">
        <v>491</v>
      </c>
      <c r="I80" s="1" t="s">
        <v>175</v>
      </c>
      <c r="J80" s="1">
        <v>20</v>
      </c>
      <c r="K80" s="1" t="s">
        <v>484</v>
      </c>
      <c r="L80" s="1" t="s">
        <v>8</v>
      </c>
      <c r="M80" s="1" t="s">
        <v>8</v>
      </c>
      <c r="N80" s="1" t="s">
        <v>8</v>
      </c>
      <c r="O80" s="1" t="s">
        <v>8</v>
      </c>
      <c r="P80" s="1" t="s">
        <v>8</v>
      </c>
      <c r="Q80" s="1" t="s">
        <v>8</v>
      </c>
      <c r="R80" s="1" t="s">
        <v>175</v>
      </c>
      <c r="S80" s="1" t="s">
        <v>336</v>
      </c>
      <c r="T80" s="1" t="s">
        <v>337</v>
      </c>
      <c r="U80" s="1">
        <v>63.034368808000004</v>
      </c>
      <c r="V80" s="1">
        <v>-140.22319498900001</v>
      </c>
      <c r="W80" s="1" t="s">
        <v>8</v>
      </c>
      <c r="X80" s="1" t="s">
        <v>8</v>
      </c>
      <c r="Y80" s="1">
        <v>0</v>
      </c>
      <c r="Z80" s="1">
        <v>0</v>
      </c>
      <c r="AA80" s="1">
        <v>46</v>
      </c>
      <c r="AB80" s="1">
        <v>0</v>
      </c>
      <c r="AC80" s="1">
        <v>85</v>
      </c>
      <c r="AD80" s="1">
        <v>0</v>
      </c>
      <c r="AE80" s="1">
        <v>0</v>
      </c>
      <c r="AF80" s="1">
        <v>0</v>
      </c>
      <c r="AG80" s="1">
        <v>0</v>
      </c>
      <c r="AH80" s="1">
        <v>2</v>
      </c>
      <c r="AI80" s="1">
        <v>50</v>
      </c>
      <c r="AJ80" s="1">
        <v>2374</v>
      </c>
      <c r="AK80" s="1">
        <v>11084</v>
      </c>
      <c r="AL80" s="1">
        <v>112</v>
      </c>
      <c r="AM80" s="1">
        <v>86</v>
      </c>
      <c r="AN80" s="1">
        <v>22134</v>
      </c>
      <c r="AO80" s="1">
        <v>12677</v>
      </c>
      <c r="AP80" s="1">
        <v>29</v>
      </c>
      <c r="AQ80" s="1">
        <v>2694</v>
      </c>
      <c r="AR80" s="1">
        <v>0</v>
      </c>
      <c r="AS80" s="1">
        <v>25301</v>
      </c>
      <c r="AT80" s="1">
        <v>19498</v>
      </c>
      <c r="AU80" s="1">
        <v>92440</v>
      </c>
      <c r="AV80" s="1">
        <v>0</v>
      </c>
      <c r="AW80" s="1">
        <v>156</v>
      </c>
      <c r="AX80" s="1">
        <v>0</v>
      </c>
      <c r="AY80" s="1">
        <v>807884</v>
      </c>
      <c r="AZ80" s="1">
        <v>235</v>
      </c>
      <c r="BA80" s="1">
        <v>9</v>
      </c>
      <c r="BB80" s="1">
        <v>415</v>
      </c>
      <c r="BC80" s="1">
        <v>165</v>
      </c>
      <c r="BD80" s="1">
        <v>28</v>
      </c>
      <c r="BE80" s="1">
        <v>485</v>
      </c>
      <c r="BF80" s="1">
        <v>0</v>
      </c>
      <c r="BG80" s="1">
        <v>0</v>
      </c>
      <c r="BH80" s="1">
        <v>22</v>
      </c>
      <c r="BI80" s="1" t="s">
        <v>187</v>
      </c>
    </row>
    <row r="81" spans="1:61" x14ac:dyDescent="0.2">
      <c r="A81" s="1" t="s">
        <v>338</v>
      </c>
      <c r="B81" s="1" t="s">
        <v>173</v>
      </c>
      <c r="C81" s="1" t="s">
        <v>172</v>
      </c>
      <c r="D81" s="1">
        <v>75</v>
      </c>
      <c r="E81" s="1">
        <v>22.86</v>
      </c>
      <c r="F81" s="1">
        <v>80</v>
      </c>
      <c r="G81" s="1">
        <v>24.384</v>
      </c>
      <c r="H81" s="1" t="s">
        <v>491</v>
      </c>
      <c r="I81" s="1" t="s">
        <v>175</v>
      </c>
      <c r="J81" s="1">
        <v>20</v>
      </c>
      <c r="K81" s="1" t="s">
        <v>484</v>
      </c>
      <c r="L81" s="1" t="s">
        <v>8</v>
      </c>
      <c r="M81" s="1" t="s">
        <v>8</v>
      </c>
      <c r="N81" s="1" t="s">
        <v>8</v>
      </c>
      <c r="O81" s="1" t="s">
        <v>8</v>
      </c>
      <c r="P81" s="1" t="s">
        <v>8</v>
      </c>
      <c r="Q81" s="1" t="s">
        <v>8</v>
      </c>
      <c r="R81" s="1" t="s">
        <v>175</v>
      </c>
      <c r="S81" s="1" t="s">
        <v>339</v>
      </c>
      <c r="T81" s="1" t="s">
        <v>340</v>
      </c>
      <c r="U81" s="1">
        <v>63.034361873999998</v>
      </c>
      <c r="V81" s="1">
        <v>-140.22311661200001</v>
      </c>
      <c r="W81" s="1" t="s">
        <v>8</v>
      </c>
      <c r="X81" s="1" t="s">
        <v>8</v>
      </c>
      <c r="Y81" s="1">
        <v>0</v>
      </c>
      <c r="Z81" s="1">
        <v>0</v>
      </c>
      <c r="AA81" s="1">
        <v>22</v>
      </c>
      <c r="AB81" s="1">
        <v>0</v>
      </c>
      <c r="AC81" s="1">
        <v>113</v>
      </c>
      <c r="AD81" s="1">
        <v>5</v>
      </c>
      <c r="AE81" s="1">
        <v>0</v>
      </c>
      <c r="AF81" s="1">
        <v>12</v>
      </c>
      <c r="AG81" s="1">
        <v>0</v>
      </c>
      <c r="AH81" s="1">
        <v>0</v>
      </c>
      <c r="AI81" s="1">
        <v>56</v>
      </c>
      <c r="AJ81" s="1">
        <v>2829</v>
      </c>
      <c r="AK81" s="1">
        <v>11566</v>
      </c>
      <c r="AL81" s="1">
        <v>104</v>
      </c>
      <c r="AM81" s="1">
        <v>88</v>
      </c>
      <c r="AN81" s="1">
        <v>22784</v>
      </c>
      <c r="AO81" s="1">
        <v>11363</v>
      </c>
      <c r="AP81" s="1">
        <v>24</v>
      </c>
      <c r="AQ81" s="1">
        <v>3060</v>
      </c>
      <c r="AR81" s="1">
        <v>0</v>
      </c>
      <c r="AS81" s="1">
        <v>22690</v>
      </c>
      <c r="AT81" s="1">
        <v>19158</v>
      </c>
      <c r="AU81" s="1">
        <v>87147</v>
      </c>
      <c r="AV81" s="1">
        <v>0</v>
      </c>
      <c r="AW81" s="1">
        <v>155</v>
      </c>
      <c r="AX81" s="1">
        <v>0</v>
      </c>
      <c r="AY81" s="1">
        <v>815977</v>
      </c>
      <c r="AZ81" s="1">
        <v>169</v>
      </c>
      <c r="BA81" s="1">
        <v>10</v>
      </c>
      <c r="BB81" s="1">
        <v>437</v>
      </c>
      <c r="BC81" s="1">
        <v>167</v>
      </c>
      <c r="BD81" s="1">
        <v>28</v>
      </c>
      <c r="BE81" s="1">
        <v>476</v>
      </c>
      <c r="BF81" s="1">
        <v>0</v>
      </c>
      <c r="BG81" s="1">
        <v>0</v>
      </c>
      <c r="BH81" s="1">
        <v>20</v>
      </c>
      <c r="BI81" s="1" t="s">
        <v>187</v>
      </c>
    </row>
    <row r="82" spans="1:61" x14ac:dyDescent="0.2">
      <c r="A82" s="1" t="s">
        <v>341</v>
      </c>
      <c r="B82" s="1" t="s">
        <v>173</v>
      </c>
      <c r="C82" s="1" t="s">
        <v>172</v>
      </c>
      <c r="D82" s="1">
        <v>80</v>
      </c>
      <c r="E82" s="1">
        <v>24.384</v>
      </c>
      <c r="F82" s="1">
        <v>85</v>
      </c>
      <c r="G82" s="1">
        <v>25.908000000000001</v>
      </c>
      <c r="H82" s="1" t="s">
        <v>491</v>
      </c>
      <c r="I82" s="1" t="s">
        <v>175</v>
      </c>
      <c r="J82" s="1">
        <v>20</v>
      </c>
      <c r="K82" s="1" t="s">
        <v>484</v>
      </c>
      <c r="L82" s="1" t="s">
        <v>8</v>
      </c>
      <c r="M82" s="1" t="s">
        <v>8</v>
      </c>
      <c r="N82" s="1" t="s">
        <v>8</v>
      </c>
      <c r="O82" s="1" t="s">
        <v>8</v>
      </c>
      <c r="P82" s="1" t="s">
        <v>8</v>
      </c>
      <c r="Q82" s="1" t="s">
        <v>8</v>
      </c>
      <c r="R82" s="1" t="s">
        <v>175</v>
      </c>
      <c r="S82" s="1" t="s">
        <v>342</v>
      </c>
      <c r="T82" s="1" t="s">
        <v>343</v>
      </c>
      <c r="U82" s="1">
        <v>63.034253638999999</v>
      </c>
      <c r="V82" s="1">
        <v>-140.22310135199999</v>
      </c>
      <c r="W82" s="1" t="s">
        <v>8</v>
      </c>
      <c r="X82" s="1" t="s">
        <v>8</v>
      </c>
      <c r="Y82" s="1">
        <v>0</v>
      </c>
      <c r="Z82" s="1">
        <v>0</v>
      </c>
      <c r="AA82" s="1">
        <v>15</v>
      </c>
      <c r="AB82" s="1">
        <v>0</v>
      </c>
      <c r="AC82" s="1">
        <v>157</v>
      </c>
      <c r="AD82" s="1">
        <v>0</v>
      </c>
      <c r="AE82" s="1">
        <v>5</v>
      </c>
      <c r="AF82" s="1">
        <v>13</v>
      </c>
      <c r="AG82" s="1">
        <v>44</v>
      </c>
      <c r="AH82" s="1">
        <v>0</v>
      </c>
      <c r="AI82" s="1">
        <v>53</v>
      </c>
      <c r="AJ82" s="1">
        <v>3175</v>
      </c>
      <c r="AK82" s="1">
        <v>11244</v>
      </c>
      <c r="AL82" s="1">
        <v>108</v>
      </c>
      <c r="AM82" s="1">
        <v>57</v>
      </c>
      <c r="AN82" s="1">
        <v>24591</v>
      </c>
      <c r="AO82" s="1">
        <v>9652</v>
      </c>
      <c r="AP82" s="1">
        <v>22</v>
      </c>
      <c r="AQ82" s="1">
        <v>2702</v>
      </c>
      <c r="AR82" s="1">
        <v>0</v>
      </c>
      <c r="AS82" s="1">
        <v>20291</v>
      </c>
      <c r="AT82" s="1">
        <v>18135</v>
      </c>
      <c r="AU82" s="1">
        <v>73768</v>
      </c>
      <c r="AV82" s="1">
        <v>0</v>
      </c>
      <c r="AW82" s="1">
        <v>137</v>
      </c>
      <c r="AX82" s="1">
        <v>0</v>
      </c>
      <c r="AY82" s="1">
        <v>832764</v>
      </c>
      <c r="AZ82" s="1">
        <v>219</v>
      </c>
      <c r="BA82" s="1">
        <v>8</v>
      </c>
      <c r="BB82" s="1">
        <v>414</v>
      </c>
      <c r="BC82" s="1">
        <v>176</v>
      </c>
      <c r="BD82" s="1">
        <v>0</v>
      </c>
      <c r="BE82" s="1">
        <v>517</v>
      </c>
      <c r="BF82" s="1">
        <v>0</v>
      </c>
      <c r="BG82" s="1">
        <v>0</v>
      </c>
      <c r="BH82" s="1">
        <v>16</v>
      </c>
      <c r="BI82" s="1" t="s">
        <v>187</v>
      </c>
    </row>
    <row r="83" spans="1:61" x14ac:dyDescent="0.2">
      <c r="A83" s="1" t="s">
        <v>344</v>
      </c>
      <c r="B83" s="1" t="s">
        <v>173</v>
      </c>
      <c r="C83" s="1" t="s">
        <v>172</v>
      </c>
      <c r="D83" s="1">
        <v>85</v>
      </c>
      <c r="E83" s="1">
        <v>25.908000000000001</v>
      </c>
      <c r="F83" s="1">
        <v>90</v>
      </c>
      <c r="G83" s="1">
        <v>27.431999999999999</v>
      </c>
      <c r="H83" s="1" t="s">
        <v>491</v>
      </c>
      <c r="I83" s="1" t="s">
        <v>175</v>
      </c>
      <c r="J83" s="1">
        <v>20</v>
      </c>
      <c r="K83" s="1" t="s">
        <v>484</v>
      </c>
      <c r="L83" s="1" t="s">
        <v>8</v>
      </c>
      <c r="M83" s="1" t="s">
        <v>8</v>
      </c>
      <c r="N83" s="1" t="s">
        <v>8</v>
      </c>
      <c r="O83" s="1" t="s">
        <v>8</v>
      </c>
      <c r="P83" s="1" t="s">
        <v>8</v>
      </c>
      <c r="Q83" s="1" t="s">
        <v>8</v>
      </c>
      <c r="R83" s="1" t="s">
        <v>175</v>
      </c>
      <c r="S83" s="1" t="s">
        <v>345</v>
      </c>
      <c r="T83" s="1" t="s">
        <v>346</v>
      </c>
      <c r="U83" s="1">
        <v>63.034238397999999</v>
      </c>
      <c r="V83" s="1">
        <v>-140.22307353100001</v>
      </c>
      <c r="W83" s="1" t="s">
        <v>8</v>
      </c>
      <c r="X83" s="1" t="s">
        <v>8</v>
      </c>
      <c r="Y83" s="1">
        <v>0</v>
      </c>
      <c r="Z83" s="1">
        <v>0</v>
      </c>
      <c r="AA83" s="1">
        <v>20</v>
      </c>
      <c r="AB83" s="1">
        <v>0</v>
      </c>
      <c r="AC83" s="1">
        <v>58</v>
      </c>
      <c r="AD83" s="1">
        <v>4</v>
      </c>
      <c r="AE83" s="1">
        <v>0</v>
      </c>
      <c r="AF83" s="1">
        <v>6</v>
      </c>
      <c r="AG83" s="1">
        <v>48</v>
      </c>
      <c r="AH83" s="1">
        <v>0</v>
      </c>
      <c r="AI83" s="1">
        <v>55</v>
      </c>
      <c r="AJ83" s="1">
        <v>1634</v>
      </c>
      <c r="AK83" s="1">
        <v>15118</v>
      </c>
      <c r="AL83" s="1">
        <v>103</v>
      </c>
      <c r="AM83" s="1">
        <v>68</v>
      </c>
      <c r="AN83" s="1">
        <v>19209</v>
      </c>
      <c r="AO83" s="1">
        <v>13321</v>
      </c>
      <c r="AP83" s="1">
        <v>34</v>
      </c>
      <c r="AQ83" s="1">
        <v>3015</v>
      </c>
      <c r="AR83" s="1">
        <v>0</v>
      </c>
      <c r="AS83" s="1">
        <v>16541</v>
      </c>
      <c r="AT83" s="1">
        <v>12529</v>
      </c>
      <c r="AU83" s="1">
        <v>63634</v>
      </c>
      <c r="AV83" s="1">
        <v>0</v>
      </c>
      <c r="AW83" s="1">
        <v>152</v>
      </c>
      <c r="AX83" s="1">
        <v>0</v>
      </c>
      <c r="AY83" s="1">
        <v>851901</v>
      </c>
      <c r="AZ83" s="1">
        <v>172</v>
      </c>
      <c r="BA83" s="1">
        <v>10</v>
      </c>
      <c r="BB83" s="1">
        <v>291</v>
      </c>
      <c r="BC83" s="1">
        <v>134</v>
      </c>
      <c r="BD83" s="1">
        <v>31</v>
      </c>
      <c r="BE83" s="1">
        <v>526</v>
      </c>
      <c r="BF83" s="1">
        <v>5</v>
      </c>
      <c r="BG83" s="1">
        <v>0</v>
      </c>
      <c r="BH83" s="1">
        <v>22</v>
      </c>
      <c r="BI83" s="1" t="s">
        <v>187</v>
      </c>
    </row>
    <row r="84" spans="1:61" x14ac:dyDescent="0.2">
      <c r="A84" s="1" t="s">
        <v>347</v>
      </c>
      <c r="B84" s="1" t="s">
        <v>173</v>
      </c>
      <c r="C84" s="1" t="s">
        <v>172</v>
      </c>
      <c r="D84" s="1">
        <v>90</v>
      </c>
      <c r="E84" s="1">
        <v>27.431999999999999</v>
      </c>
      <c r="F84" s="1">
        <v>95</v>
      </c>
      <c r="G84" s="1">
        <v>28.956</v>
      </c>
      <c r="H84" s="1" t="s">
        <v>491</v>
      </c>
      <c r="I84" s="1" t="s">
        <v>175</v>
      </c>
      <c r="J84" s="1">
        <v>18</v>
      </c>
      <c r="K84" s="1" t="s">
        <v>484</v>
      </c>
      <c r="L84" s="1" t="s">
        <v>8</v>
      </c>
      <c r="M84" s="1" t="s">
        <v>8</v>
      </c>
      <c r="N84" s="1" t="s">
        <v>8</v>
      </c>
      <c r="O84" s="1" t="s">
        <v>8</v>
      </c>
      <c r="P84" s="1" t="s">
        <v>8</v>
      </c>
      <c r="Q84" s="1" t="s">
        <v>8</v>
      </c>
      <c r="R84" s="1" t="s">
        <v>175</v>
      </c>
      <c r="S84" s="1" t="s">
        <v>348</v>
      </c>
      <c r="T84" s="1" t="s">
        <v>349</v>
      </c>
      <c r="U84" s="1">
        <v>63.034212857999997</v>
      </c>
      <c r="V84" s="1">
        <v>-140.22308362699999</v>
      </c>
      <c r="W84" s="1" t="s">
        <v>8</v>
      </c>
      <c r="X84" s="1" t="s">
        <v>8</v>
      </c>
      <c r="Y84" s="1">
        <v>0</v>
      </c>
      <c r="Z84" s="1">
        <v>0</v>
      </c>
      <c r="AA84" s="1">
        <v>23</v>
      </c>
      <c r="AB84" s="1">
        <v>0</v>
      </c>
      <c r="AC84" s="1">
        <v>61</v>
      </c>
      <c r="AD84" s="1">
        <v>0</v>
      </c>
      <c r="AE84" s="1">
        <v>0</v>
      </c>
      <c r="AF84" s="1">
        <v>27</v>
      </c>
      <c r="AG84" s="1">
        <v>0</v>
      </c>
      <c r="AH84" s="1">
        <v>0</v>
      </c>
      <c r="AI84" s="1">
        <v>71</v>
      </c>
      <c r="AJ84" s="1">
        <v>1214</v>
      </c>
      <c r="AK84" s="1">
        <v>9906</v>
      </c>
      <c r="AL84" s="1">
        <v>70</v>
      </c>
      <c r="AM84" s="1">
        <v>61</v>
      </c>
      <c r="AN84" s="1">
        <v>15352</v>
      </c>
      <c r="AO84" s="1">
        <v>11412</v>
      </c>
      <c r="AP84" s="1">
        <v>28</v>
      </c>
      <c r="AQ84" s="1">
        <v>2099</v>
      </c>
      <c r="AR84" s="1">
        <v>0</v>
      </c>
      <c r="AS84" s="1">
        <v>21513</v>
      </c>
      <c r="AT84" s="1">
        <v>18554</v>
      </c>
      <c r="AU84" s="1">
        <v>82693</v>
      </c>
      <c r="AV84" s="1">
        <v>0</v>
      </c>
      <c r="AW84" s="1">
        <v>178</v>
      </c>
      <c r="AX84" s="1">
        <v>0</v>
      </c>
      <c r="AY84" s="1">
        <v>833858</v>
      </c>
      <c r="AZ84" s="1">
        <v>123</v>
      </c>
      <c r="BA84" s="1">
        <v>12</v>
      </c>
      <c r="BB84" s="1">
        <v>344</v>
      </c>
      <c r="BC84" s="1">
        <v>159</v>
      </c>
      <c r="BD84" s="1">
        <v>0</v>
      </c>
      <c r="BE84" s="1">
        <v>457</v>
      </c>
      <c r="BF84" s="1">
        <v>10</v>
      </c>
      <c r="BG84" s="1">
        <v>17</v>
      </c>
      <c r="BH84" s="1">
        <v>28</v>
      </c>
      <c r="BI84" s="1" t="s">
        <v>187</v>
      </c>
    </row>
    <row r="85" spans="1:61" x14ac:dyDescent="0.2">
      <c r="A85" s="1" t="s">
        <v>350</v>
      </c>
      <c r="B85" s="1" t="s">
        <v>173</v>
      </c>
      <c r="C85" s="1" t="s">
        <v>172</v>
      </c>
      <c r="D85" s="1">
        <v>95</v>
      </c>
      <c r="E85" s="1">
        <v>28.956</v>
      </c>
      <c r="F85" s="1">
        <v>100</v>
      </c>
      <c r="G85" s="1">
        <v>30.48</v>
      </c>
      <c r="H85" s="1" t="s">
        <v>491</v>
      </c>
      <c r="I85" s="1" t="s">
        <v>175</v>
      </c>
      <c r="J85" s="1">
        <v>18</v>
      </c>
      <c r="K85" s="1" t="s">
        <v>484</v>
      </c>
      <c r="L85" s="1" t="s">
        <v>8</v>
      </c>
      <c r="M85" s="1" t="s">
        <v>8</v>
      </c>
      <c r="N85" s="1" t="s">
        <v>8</v>
      </c>
      <c r="O85" s="1" t="s">
        <v>8</v>
      </c>
      <c r="P85" s="1" t="s">
        <v>8</v>
      </c>
      <c r="Q85" s="1" t="s">
        <v>8</v>
      </c>
      <c r="R85" s="1" t="s">
        <v>175</v>
      </c>
      <c r="S85" s="1" t="s">
        <v>351</v>
      </c>
      <c r="T85" s="1" t="s">
        <v>352</v>
      </c>
      <c r="U85" s="1">
        <v>63.034178203000003</v>
      </c>
      <c r="V85" s="1">
        <v>-140.22301025900001</v>
      </c>
      <c r="W85" s="1" t="s">
        <v>8</v>
      </c>
      <c r="X85" s="1" t="s">
        <v>8</v>
      </c>
      <c r="Y85" s="1">
        <v>0</v>
      </c>
      <c r="Z85" s="1">
        <v>0</v>
      </c>
      <c r="AA85" s="1">
        <v>26</v>
      </c>
      <c r="AB85" s="1">
        <v>0</v>
      </c>
      <c r="AC85" s="1">
        <v>67</v>
      </c>
      <c r="AD85" s="1">
        <v>0</v>
      </c>
      <c r="AE85" s="1">
        <v>0</v>
      </c>
      <c r="AF85" s="1">
        <v>21</v>
      </c>
      <c r="AG85" s="1">
        <v>0</v>
      </c>
      <c r="AH85" s="1">
        <v>0</v>
      </c>
      <c r="AI85" s="1">
        <v>74</v>
      </c>
      <c r="AJ85" s="1">
        <v>1656</v>
      </c>
      <c r="AK85" s="1">
        <v>8733</v>
      </c>
      <c r="AL85" s="1">
        <v>139</v>
      </c>
      <c r="AM85" s="1">
        <v>59</v>
      </c>
      <c r="AN85" s="1">
        <v>17826</v>
      </c>
      <c r="AO85" s="1">
        <v>13375</v>
      </c>
      <c r="AP85" s="1">
        <v>32</v>
      </c>
      <c r="AQ85" s="1">
        <v>1763</v>
      </c>
      <c r="AR85" s="1">
        <v>0</v>
      </c>
      <c r="AS85" s="1">
        <v>18861</v>
      </c>
      <c r="AT85" s="1">
        <v>17179</v>
      </c>
      <c r="AU85" s="1">
        <v>75482</v>
      </c>
      <c r="AV85" s="1">
        <v>14</v>
      </c>
      <c r="AW85" s="1">
        <v>171</v>
      </c>
      <c r="AX85" s="1">
        <v>0</v>
      </c>
      <c r="AY85" s="1">
        <v>841849</v>
      </c>
      <c r="AZ85" s="1">
        <v>109</v>
      </c>
      <c r="BA85" s="1">
        <v>10</v>
      </c>
      <c r="BB85" s="1">
        <v>333</v>
      </c>
      <c r="BC85" s="1">
        <v>136</v>
      </c>
      <c r="BD85" s="1">
        <v>30</v>
      </c>
      <c r="BE85" s="1">
        <v>444</v>
      </c>
      <c r="BF85" s="1">
        <v>8</v>
      </c>
      <c r="BG85" s="1">
        <v>0</v>
      </c>
      <c r="BH85" s="1">
        <v>22</v>
      </c>
      <c r="BI85" s="1" t="s">
        <v>187</v>
      </c>
    </row>
    <row r="86" spans="1:61" x14ac:dyDescent="0.2">
      <c r="A86" s="1" t="s">
        <v>353</v>
      </c>
      <c r="B86" s="1" t="s">
        <v>173</v>
      </c>
      <c r="C86" s="1" t="s">
        <v>172</v>
      </c>
      <c r="D86" s="1">
        <v>100</v>
      </c>
      <c r="E86" s="1">
        <v>30.48</v>
      </c>
      <c r="F86" s="1">
        <v>105</v>
      </c>
      <c r="G86" s="1">
        <v>32.003999999999998</v>
      </c>
      <c r="H86" s="1" t="s">
        <v>491</v>
      </c>
      <c r="I86" s="1" t="s">
        <v>175</v>
      </c>
      <c r="J86" s="1">
        <v>18</v>
      </c>
      <c r="K86" s="1" t="s">
        <v>484</v>
      </c>
      <c r="L86" s="1" t="s">
        <v>8</v>
      </c>
      <c r="M86" s="1" t="s">
        <v>8</v>
      </c>
      <c r="N86" s="1" t="s">
        <v>8</v>
      </c>
      <c r="O86" s="1" t="s">
        <v>8</v>
      </c>
      <c r="P86" s="1" t="s">
        <v>8</v>
      </c>
      <c r="Q86" s="1" t="s">
        <v>8</v>
      </c>
      <c r="R86" s="1" t="s">
        <v>175</v>
      </c>
      <c r="S86" s="1" t="s">
        <v>354</v>
      </c>
      <c r="T86" s="1" t="s">
        <v>355</v>
      </c>
      <c r="W86" s="1" t="s">
        <v>8</v>
      </c>
      <c r="X86" s="1" t="s">
        <v>8</v>
      </c>
      <c r="Y86" s="1">
        <v>0</v>
      </c>
      <c r="Z86" s="1">
        <v>0</v>
      </c>
      <c r="AA86" s="1">
        <v>15</v>
      </c>
      <c r="AB86" s="1">
        <v>0</v>
      </c>
      <c r="AC86" s="1">
        <v>41</v>
      </c>
      <c r="AD86" s="1">
        <v>6</v>
      </c>
      <c r="AE86" s="1">
        <v>0</v>
      </c>
      <c r="AF86" s="1">
        <v>10</v>
      </c>
      <c r="AG86" s="1">
        <v>40</v>
      </c>
      <c r="AH86" s="1">
        <v>0</v>
      </c>
      <c r="AI86" s="1">
        <v>55</v>
      </c>
      <c r="AJ86" s="1">
        <v>904</v>
      </c>
      <c r="AK86" s="1">
        <v>13378</v>
      </c>
      <c r="AL86" s="1">
        <v>121</v>
      </c>
      <c r="AM86" s="1">
        <v>78</v>
      </c>
      <c r="AN86" s="1">
        <v>18572</v>
      </c>
      <c r="AO86" s="1">
        <v>0</v>
      </c>
      <c r="AP86" s="1">
        <v>28</v>
      </c>
      <c r="AQ86" s="1">
        <v>2719</v>
      </c>
      <c r="AR86" s="1">
        <v>0</v>
      </c>
      <c r="AS86" s="1">
        <v>14827</v>
      </c>
      <c r="AT86" s="1">
        <v>14860</v>
      </c>
      <c r="AU86" s="1">
        <v>62275</v>
      </c>
      <c r="AV86" s="1">
        <v>0</v>
      </c>
      <c r="AW86" s="1">
        <v>165</v>
      </c>
      <c r="AX86" s="1">
        <v>0</v>
      </c>
      <c r="AY86" s="1">
        <v>869023</v>
      </c>
      <c r="AZ86" s="1">
        <v>157</v>
      </c>
      <c r="BA86" s="1">
        <v>12</v>
      </c>
      <c r="BB86" s="1">
        <v>318</v>
      </c>
      <c r="BC86" s="1">
        <v>159</v>
      </c>
      <c r="BD86" s="1">
        <v>0</v>
      </c>
      <c r="BE86" s="1">
        <v>534</v>
      </c>
      <c r="BF86" s="1">
        <v>0</v>
      </c>
      <c r="BG86" s="1">
        <v>0</v>
      </c>
      <c r="BH86" s="1">
        <v>24</v>
      </c>
      <c r="BI86" s="1" t="s">
        <v>187</v>
      </c>
    </row>
    <row r="87" spans="1:61" x14ac:dyDescent="0.2">
      <c r="A87" s="1" t="s">
        <v>356</v>
      </c>
      <c r="B87" s="1" t="s">
        <v>173</v>
      </c>
      <c r="C87" s="1" t="s">
        <v>172</v>
      </c>
      <c r="D87" s="1">
        <v>105</v>
      </c>
      <c r="E87" s="1">
        <v>32.003999999999998</v>
      </c>
      <c r="F87" s="1">
        <v>110</v>
      </c>
      <c r="G87" s="1">
        <v>33.527999999999999</v>
      </c>
      <c r="H87" s="1" t="s">
        <v>491</v>
      </c>
      <c r="I87" s="1" t="s">
        <v>175</v>
      </c>
      <c r="J87" s="1">
        <v>20</v>
      </c>
      <c r="K87" s="1" t="s">
        <v>484</v>
      </c>
      <c r="L87" s="1" t="s">
        <v>8</v>
      </c>
      <c r="M87" s="1" t="s">
        <v>8</v>
      </c>
      <c r="N87" s="1" t="s">
        <v>8</v>
      </c>
      <c r="O87" s="1" t="s">
        <v>8</v>
      </c>
      <c r="P87" s="1" t="s">
        <v>8</v>
      </c>
      <c r="Q87" s="1" t="s">
        <v>8</v>
      </c>
      <c r="R87" s="1" t="s">
        <v>175</v>
      </c>
      <c r="S87" s="1" t="s">
        <v>357</v>
      </c>
      <c r="T87" s="1" t="s">
        <v>358</v>
      </c>
      <c r="U87" s="1">
        <v>63.034321511000002</v>
      </c>
      <c r="V87" s="1">
        <v>-140.223169789</v>
      </c>
      <c r="W87" s="1" t="s">
        <v>8</v>
      </c>
      <c r="X87" s="1" t="s">
        <v>8</v>
      </c>
      <c r="Y87" s="1">
        <v>0</v>
      </c>
      <c r="Z87" s="1">
        <v>0</v>
      </c>
      <c r="AA87" s="1">
        <v>25</v>
      </c>
      <c r="AB87" s="1">
        <v>0</v>
      </c>
      <c r="AC87" s="1">
        <v>129</v>
      </c>
      <c r="AD87" s="1">
        <v>0</v>
      </c>
      <c r="AE87" s="1">
        <v>0</v>
      </c>
      <c r="AF87" s="1">
        <v>8</v>
      </c>
      <c r="AG87" s="1">
        <v>0</v>
      </c>
      <c r="AH87" s="1">
        <v>0</v>
      </c>
      <c r="AI87" s="1">
        <v>54</v>
      </c>
      <c r="AJ87" s="1">
        <v>3234</v>
      </c>
      <c r="AK87" s="1">
        <v>10584</v>
      </c>
      <c r="AL87" s="1">
        <v>137</v>
      </c>
      <c r="AM87" s="1">
        <v>105</v>
      </c>
      <c r="AN87" s="1">
        <v>24010</v>
      </c>
      <c r="AO87" s="1">
        <v>13503</v>
      </c>
      <c r="AP87" s="1">
        <v>29</v>
      </c>
      <c r="AQ87" s="1">
        <v>3036</v>
      </c>
      <c r="AR87" s="1">
        <v>0</v>
      </c>
      <c r="AS87" s="1">
        <v>16829</v>
      </c>
      <c r="AT87" s="1">
        <v>22081</v>
      </c>
      <c r="AU87" s="1">
        <v>76234</v>
      </c>
      <c r="AV87" s="1">
        <v>0</v>
      </c>
      <c r="AW87" s="1">
        <v>155</v>
      </c>
      <c r="AX87" s="1">
        <v>0</v>
      </c>
      <c r="AY87" s="1">
        <v>826356</v>
      </c>
      <c r="AZ87" s="1">
        <v>192</v>
      </c>
      <c r="BA87" s="1">
        <v>12</v>
      </c>
      <c r="BB87" s="1">
        <v>346</v>
      </c>
      <c r="BC87" s="1">
        <v>197</v>
      </c>
      <c r="BD87" s="1">
        <v>35</v>
      </c>
      <c r="BE87" s="1">
        <v>481</v>
      </c>
      <c r="BF87" s="1">
        <v>6</v>
      </c>
      <c r="BG87" s="1">
        <v>0</v>
      </c>
      <c r="BH87" s="1">
        <v>28</v>
      </c>
      <c r="BI87" s="1" t="s">
        <v>187</v>
      </c>
    </row>
    <row r="88" spans="1:61" x14ac:dyDescent="0.2">
      <c r="A88" s="1" t="s">
        <v>359</v>
      </c>
      <c r="B88" s="1" t="s">
        <v>173</v>
      </c>
      <c r="C88" s="1" t="s">
        <v>172</v>
      </c>
      <c r="D88" s="1">
        <v>110</v>
      </c>
      <c r="E88" s="1">
        <v>33.527999999999999</v>
      </c>
      <c r="F88" s="1">
        <v>115</v>
      </c>
      <c r="G88" s="1">
        <v>35.052</v>
      </c>
      <c r="H88" s="1" t="s">
        <v>491</v>
      </c>
      <c r="I88" s="1" t="s">
        <v>175</v>
      </c>
      <c r="J88" s="1">
        <v>22</v>
      </c>
      <c r="K88" s="1" t="s">
        <v>484</v>
      </c>
      <c r="L88" s="1" t="s">
        <v>8</v>
      </c>
      <c r="M88" s="1" t="s">
        <v>8</v>
      </c>
      <c r="N88" s="1" t="s">
        <v>8</v>
      </c>
      <c r="O88" s="1" t="s">
        <v>8</v>
      </c>
      <c r="P88" s="1" t="s">
        <v>8</v>
      </c>
      <c r="Q88" s="1" t="s">
        <v>8</v>
      </c>
      <c r="R88" s="1" t="s">
        <v>175</v>
      </c>
      <c r="S88" s="1" t="s">
        <v>360</v>
      </c>
      <c r="T88" s="1" t="s">
        <v>361</v>
      </c>
      <c r="U88" s="1">
        <v>63.034333713999999</v>
      </c>
      <c r="V88" s="1">
        <v>-140.223169789</v>
      </c>
      <c r="W88" s="1" t="s">
        <v>8</v>
      </c>
      <c r="X88" s="1" t="s">
        <v>8</v>
      </c>
      <c r="Y88" s="1">
        <v>0</v>
      </c>
      <c r="Z88" s="1">
        <v>0</v>
      </c>
      <c r="AA88" s="1">
        <v>47</v>
      </c>
      <c r="AB88" s="1">
        <v>0</v>
      </c>
      <c r="AC88" s="1">
        <v>105</v>
      </c>
      <c r="AD88" s="1">
        <v>5</v>
      </c>
      <c r="AE88" s="1">
        <v>0</v>
      </c>
      <c r="AF88" s="1">
        <v>6</v>
      </c>
      <c r="AG88" s="1">
        <v>0</v>
      </c>
      <c r="AH88" s="1">
        <v>0</v>
      </c>
      <c r="AI88" s="1">
        <v>81</v>
      </c>
      <c r="AJ88" s="1">
        <v>1056</v>
      </c>
      <c r="AK88" s="1">
        <v>11285</v>
      </c>
      <c r="AL88" s="1">
        <v>100</v>
      </c>
      <c r="AM88" s="1">
        <v>71</v>
      </c>
      <c r="AN88" s="1">
        <v>22157</v>
      </c>
      <c r="AO88" s="1">
        <v>12294</v>
      </c>
      <c r="AP88" s="1">
        <v>28</v>
      </c>
      <c r="AQ88" s="1">
        <v>3000</v>
      </c>
      <c r="AR88" s="1">
        <v>0</v>
      </c>
      <c r="AS88" s="1">
        <v>13545</v>
      </c>
      <c r="AT88" s="1">
        <v>12749</v>
      </c>
      <c r="AU88" s="1">
        <v>51779</v>
      </c>
      <c r="AV88" s="1">
        <v>0</v>
      </c>
      <c r="AW88" s="1">
        <v>147</v>
      </c>
      <c r="AX88" s="1">
        <v>0</v>
      </c>
      <c r="AY88" s="1">
        <v>869512</v>
      </c>
      <c r="AZ88" s="1">
        <v>152</v>
      </c>
      <c r="BA88" s="1">
        <v>11</v>
      </c>
      <c r="BB88" s="1">
        <v>242</v>
      </c>
      <c r="BC88" s="1">
        <v>162</v>
      </c>
      <c r="BD88" s="1">
        <v>0</v>
      </c>
      <c r="BE88" s="1">
        <v>437</v>
      </c>
      <c r="BF88" s="1">
        <v>6</v>
      </c>
      <c r="BG88" s="1">
        <v>0</v>
      </c>
      <c r="BH88" s="1">
        <v>30</v>
      </c>
      <c r="BI88" s="1" t="s">
        <v>187</v>
      </c>
    </row>
    <row r="89" spans="1:61" x14ac:dyDescent="0.2">
      <c r="A89" s="1" t="s">
        <v>362</v>
      </c>
      <c r="B89" s="1" t="s">
        <v>173</v>
      </c>
      <c r="C89" s="1" t="s">
        <v>172</v>
      </c>
      <c r="D89" s="1">
        <v>115</v>
      </c>
      <c r="E89" s="1">
        <v>35.052</v>
      </c>
      <c r="F89" s="1">
        <v>120</v>
      </c>
      <c r="G89" s="1">
        <v>36.576000000000001</v>
      </c>
      <c r="H89" s="1" t="s">
        <v>491</v>
      </c>
      <c r="I89" s="1" t="s">
        <v>175</v>
      </c>
      <c r="J89" s="1">
        <v>22</v>
      </c>
      <c r="K89" s="1" t="s">
        <v>484</v>
      </c>
      <c r="L89" s="1" t="s">
        <v>8</v>
      </c>
      <c r="M89" s="1" t="s">
        <v>8</v>
      </c>
      <c r="N89" s="1" t="s">
        <v>8</v>
      </c>
      <c r="O89" s="1" t="s">
        <v>8</v>
      </c>
      <c r="P89" s="1" t="s">
        <v>8</v>
      </c>
      <c r="Q89" s="1" t="s">
        <v>8</v>
      </c>
      <c r="R89" s="1" t="s">
        <v>175</v>
      </c>
      <c r="S89" s="1" t="s">
        <v>363</v>
      </c>
      <c r="T89" s="1" t="s">
        <v>364</v>
      </c>
      <c r="U89" s="1">
        <v>63.034357176999997</v>
      </c>
      <c r="V89" s="1">
        <v>-140.22317233199999</v>
      </c>
      <c r="W89" s="1" t="s">
        <v>8</v>
      </c>
      <c r="X89" s="1" t="s">
        <v>8</v>
      </c>
      <c r="Y89" s="1">
        <v>0</v>
      </c>
      <c r="Z89" s="1">
        <v>0</v>
      </c>
      <c r="AA89" s="1">
        <v>74</v>
      </c>
      <c r="AB89" s="1">
        <v>0</v>
      </c>
      <c r="AC89" s="1">
        <v>240</v>
      </c>
      <c r="AD89" s="1">
        <v>0</v>
      </c>
      <c r="AE89" s="1">
        <v>29</v>
      </c>
      <c r="AF89" s="1">
        <v>13</v>
      </c>
      <c r="AG89" s="1">
        <v>0</v>
      </c>
      <c r="AH89" s="1">
        <v>0</v>
      </c>
      <c r="AI89" s="1">
        <v>56</v>
      </c>
      <c r="AJ89" s="1">
        <v>5219</v>
      </c>
      <c r="AK89" s="1">
        <v>8545</v>
      </c>
      <c r="AL89" s="1">
        <v>237</v>
      </c>
      <c r="AM89" s="1">
        <v>66</v>
      </c>
      <c r="AN89" s="1">
        <v>37155</v>
      </c>
      <c r="AO89" s="1">
        <v>13424</v>
      </c>
      <c r="AP89" s="1">
        <v>35</v>
      </c>
      <c r="AQ89" s="1">
        <v>2784</v>
      </c>
      <c r="AR89" s="1">
        <v>0</v>
      </c>
      <c r="AS89" s="1">
        <v>18587</v>
      </c>
      <c r="AT89" s="1">
        <v>19974</v>
      </c>
      <c r="AU89" s="1">
        <v>71751</v>
      </c>
      <c r="AV89" s="1">
        <v>0</v>
      </c>
      <c r="AW89" s="1">
        <v>144</v>
      </c>
      <c r="AX89" s="1">
        <v>0</v>
      </c>
      <c r="AY89" s="1">
        <v>818640</v>
      </c>
      <c r="AZ89" s="1">
        <v>152</v>
      </c>
      <c r="BA89" s="1">
        <v>7</v>
      </c>
      <c r="BB89" s="1">
        <v>369</v>
      </c>
      <c r="BC89" s="1">
        <v>177</v>
      </c>
      <c r="BD89" s="1">
        <v>0</v>
      </c>
      <c r="BE89" s="1">
        <v>415</v>
      </c>
      <c r="BF89" s="1">
        <v>0</v>
      </c>
      <c r="BG89" s="1">
        <v>24</v>
      </c>
      <c r="BH89" s="1">
        <v>19</v>
      </c>
      <c r="BI89" s="1" t="s">
        <v>187</v>
      </c>
    </row>
    <row r="90" spans="1:61" x14ac:dyDescent="0.2">
      <c r="A90" s="1" t="s">
        <v>365</v>
      </c>
      <c r="B90" s="1" t="s">
        <v>173</v>
      </c>
      <c r="C90" s="1" t="s">
        <v>172</v>
      </c>
      <c r="D90" s="1">
        <v>120</v>
      </c>
      <c r="E90" s="1">
        <v>36.576000000000001</v>
      </c>
      <c r="F90" s="1">
        <v>125</v>
      </c>
      <c r="G90" s="1">
        <v>38.1</v>
      </c>
      <c r="H90" s="1" t="s">
        <v>491</v>
      </c>
      <c r="I90" s="1" t="s">
        <v>175</v>
      </c>
      <c r="J90" s="1">
        <v>20</v>
      </c>
      <c r="K90" s="1" t="s">
        <v>484</v>
      </c>
      <c r="L90" s="1" t="s">
        <v>8</v>
      </c>
      <c r="M90" s="1" t="s">
        <v>8</v>
      </c>
      <c r="N90" s="1" t="s">
        <v>8</v>
      </c>
      <c r="O90" s="1" t="s">
        <v>8</v>
      </c>
      <c r="P90" s="1" t="s">
        <v>8</v>
      </c>
      <c r="Q90" s="1" t="s">
        <v>8</v>
      </c>
      <c r="R90" s="1" t="s">
        <v>175</v>
      </c>
      <c r="S90" s="1" t="s">
        <v>366</v>
      </c>
      <c r="T90" s="1" t="s">
        <v>367</v>
      </c>
      <c r="U90" s="1">
        <v>63.034337714000003</v>
      </c>
      <c r="V90" s="1">
        <v>-140.223238071</v>
      </c>
      <c r="W90" s="1" t="s">
        <v>8</v>
      </c>
      <c r="X90" s="1" t="s">
        <v>8</v>
      </c>
      <c r="Y90" s="1">
        <v>0</v>
      </c>
      <c r="Z90" s="1">
        <v>0</v>
      </c>
      <c r="AA90" s="1">
        <v>16</v>
      </c>
      <c r="AB90" s="1">
        <v>0</v>
      </c>
      <c r="AC90" s="1">
        <v>83</v>
      </c>
      <c r="AD90" s="1">
        <v>0</v>
      </c>
      <c r="AE90" s="1">
        <v>0</v>
      </c>
      <c r="AF90" s="1">
        <v>14</v>
      </c>
      <c r="AG90" s="1">
        <v>0</v>
      </c>
      <c r="AH90" s="1">
        <v>0</v>
      </c>
      <c r="AI90" s="1">
        <v>37</v>
      </c>
      <c r="AJ90" s="1">
        <v>3390</v>
      </c>
      <c r="AK90" s="1">
        <v>13429</v>
      </c>
      <c r="AL90" s="1">
        <v>131</v>
      </c>
      <c r="AM90" s="1">
        <v>77</v>
      </c>
      <c r="AN90" s="1">
        <v>22370</v>
      </c>
      <c r="AO90" s="1">
        <v>13797</v>
      </c>
      <c r="AP90" s="1">
        <v>21</v>
      </c>
      <c r="AQ90" s="1">
        <v>3070</v>
      </c>
      <c r="AR90" s="1">
        <v>0</v>
      </c>
      <c r="AS90" s="1">
        <v>25193</v>
      </c>
      <c r="AT90" s="1">
        <v>16822</v>
      </c>
      <c r="AU90" s="1">
        <v>91922</v>
      </c>
      <c r="AV90" s="1">
        <v>0</v>
      </c>
      <c r="AW90" s="1">
        <v>154</v>
      </c>
      <c r="AX90" s="1">
        <v>0</v>
      </c>
      <c r="AY90" s="1">
        <v>807066</v>
      </c>
      <c r="AZ90" s="1">
        <v>150</v>
      </c>
      <c r="BA90" s="1">
        <v>8</v>
      </c>
      <c r="BB90" s="1">
        <v>475</v>
      </c>
      <c r="BC90" s="1">
        <v>163</v>
      </c>
      <c r="BD90" s="1">
        <v>0</v>
      </c>
      <c r="BE90" s="1">
        <v>500</v>
      </c>
      <c r="BF90" s="1">
        <v>0</v>
      </c>
      <c r="BG90" s="1">
        <v>21</v>
      </c>
      <c r="BH90" s="1">
        <v>19</v>
      </c>
      <c r="BI90" s="1" t="s">
        <v>187</v>
      </c>
    </row>
    <row r="91" spans="1:61" x14ac:dyDescent="0.2">
      <c r="A91" s="1" t="s">
        <v>368</v>
      </c>
      <c r="B91" s="1" t="s">
        <v>173</v>
      </c>
      <c r="C91" s="1" t="s">
        <v>172</v>
      </c>
      <c r="D91" s="1">
        <v>125</v>
      </c>
      <c r="E91" s="1">
        <v>38.1</v>
      </c>
      <c r="F91" s="1">
        <v>130</v>
      </c>
      <c r="G91" s="1">
        <v>39.624000000000002</v>
      </c>
      <c r="H91" s="1" t="s">
        <v>491</v>
      </c>
      <c r="I91" s="1" t="s">
        <v>175</v>
      </c>
      <c r="J91" s="1">
        <v>18</v>
      </c>
      <c r="K91" s="1" t="s">
        <v>484</v>
      </c>
      <c r="L91" s="1" t="s">
        <v>8</v>
      </c>
      <c r="M91" s="1" t="s">
        <v>8</v>
      </c>
      <c r="N91" s="1" t="s">
        <v>8</v>
      </c>
      <c r="O91" s="1" t="s">
        <v>8</v>
      </c>
      <c r="P91" s="1" t="s">
        <v>8</v>
      </c>
      <c r="Q91" s="1" t="s">
        <v>8</v>
      </c>
      <c r="R91" s="1" t="s">
        <v>175</v>
      </c>
      <c r="S91" s="1" t="s">
        <v>369</v>
      </c>
      <c r="T91" s="1" t="s">
        <v>370</v>
      </c>
      <c r="U91" s="1">
        <v>63.034353041000003</v>
      </c>
      <c r="V91" s="1">
        <v>-140.22324061399999</v>
      </c>
      <c r="W91" s="1" t="s">
        <v>8</v>
      </c>
      <c r="X91" s="1" t="s">
        <v>8</v>
      </c>
      <c r="Y91" s="1">
        <v>0</v>
      </c>
      <c r="Z91" s="1">
        <v>0</v>
      </c>
      <c r="AA91" s="1">
        <v>27</v>
      </c>
      <c r="AB91" s="1">
        <v>0</v>
      </c>
      <c r="AC91" s="1">
        <v>107</v>
      </c>
      <c r="AD91" s="1">
        <v>0</v>
      </c>
      <c r="AE91" s="1">
        <v>0</v>
      </c>
      <c r="AF91" s="1">
        <v>15</v>
      </c>
      <c r="AG91" s="1">
        <v>0</v>
      </c>
      <c r="AH91" s="1">
        <v>0</v>
      </c>
      <c r="AI91" s="1">
        <v>54</v>
      </c>
      <c r="AJ91" s="1">
        <v>3633</v>
      </c>
      <c r="AK91" s="1">
        <v>10024</v>
      </c>
      <c r="AL91" s="1">
        <v>146</v>
      </c>
      <c r="AM91" s="1">
        <v>90</v>
      </c>
      <c r="AN91" s="1">
        <v>26066</v>
      </c>
      <c r="AO91" s="1">
        <v>9466</v>
      </c>
      <c r="AP91" s="1">
        <v>27</v>
      </c>
      <c r="AQ91" s="1">
        <v>2284</v>
      </c>
      <c r="AR91" s="1">
        <v>0</v>
      </c>
      <c r="AS91" s="1">
        <v>25249</v>
      </c>
      <c r="AT91" s="1">
        <v>17597</v>
      </c>
      <c r="AU91" s="1">
        <v>97136</v>
      </c>
      <c r="AV91" s="1">
        <v>0</v>
      </c>
      <c r="AW91" s="1">
        <v>150</v>
      </c>
      <c r="AX91" s="1">
        <v>0</v>
      </c>
      <c r="AY91" s="1">
        <v>805051</v>
      </c>
      <c r="AZ91" s="1">
        <v>148</v>
      </c>
      <c r="BA91" s="1">
        <v>8</v>
      </c>
      <c r="BB91" s="1">
        <v>425</v>
      </c>
      <c r="BC91" s="1">
        <v>172</v>
      </c>
      <c r="BD91" s="1">
        <v>0</v>
      </c>
      <c r="BE91" s="1">
        <v>455</v>
      </c>
      <c r="BF91" s="1">
        <v>0</v>
      </c>
      <c r="BG91" s="1">
        <v>21</v>
      </c>
      <c r="BH91" s="1">
        <v>17</v>
      </c>
      <c r="BI91" s="1" t="s">
        <v>187</v>
      </c>
    </row>
    <row r="92" spans="1:61" x14ac:dyDescent="0.2">
      <c r="A92" s="1" t="s">
        <v>371</v>
      </c>
      <c r="B92" s="1" t="s">
        <v>173</v>
      </c>
      <c r="C92" s="1" t="s">
        <v>172</v>
      </c>
      <c r="D92" s="1">
        <v>130</v>
      </c>
      <c r="E92" s="1">
        <v>39.624000000000002</v>
      </c>
      <c r="F92" s="1">
        <v>135</v>
      </c>
      <c r="G92" s="1">
        <v>41.148000000000003</v>
      </c>
      <c r="H92" s="1" t="s">
        <v>491</v>
      </c>
      <c r="I92" s="1" t="s">
        <v>175</v>
      </c>
      <c r="J92" s="1">
        <v>20</v>
      </c>
      <c r="K92" s="1" t="s">
        <v>484</v>
      </c>
      <c r="L92" s="1" t="s">
        <v>8</v>
      </c>
      <c r="M92" s="1" t="s">
        <v>8</v>
      </c>
      <c r="N92" s="1" t="s">
        <v>8</v>
      </c>
      <c r="O92" s="1" t="s">
        <v>8</v>
      </c>
      <c r="P92" s="1" t="s">
        <v>8</v>
      </c>
      <c r="Q92" s="1" t="s">
        <v>8</v>
      </c>
      <c r="R92" s="1" t="s">
        <v>175</v>
      </c>
      <c r="S92" s="1" t="s">
        <v>372</v>
      </c>
      <c r="T92" s="1" t="s">
        <v>373</v>
      </c>
      <c r="U92" s="1">
        <v>63.034359148999997</v>
      </c>
      <c r="V92" s="1">
        <v>-140.223141967</v>
      </c>
      <c r="W92" s="1" t="s">
        <v>8</v>
      </c>
      <c r="X92" s="1" t="s">
        <v>8</v>
      </c>
      <c r="Y92" s="1">
        <v>0</v>
      </c>
      <c r="Z92" s="1">
        <v>0</v>
      </c>
      <c r="AA92" s="1">
        <v>72</v>
      </c>
      <c r="AB92" s="1">
        <v>0</v>
      </c>
      <c r="AC92" s="1">
        <v>287</v>
      </c>
      <c r="AD92" s="1">
        <v>0</v>
      </c>
      <c r="AE92" s="1">
        <v>0</v>
      </c>
      <c r="AF92" s="1">
        <v>17</v>
      </c>
      <c r="AG92" s="1">
        <v>0</v>
      </c>
      <c r="AH92" s="1">
        <v>0</v>
      </c>
      <c r="AI92" s="1">
        <v>32</v>
      </c>
      <c r="AJ92" s="1">
        <v>3178</v>
      </c>
      <c r="AK92" s="1">
        <v>6918</v>
      </c>
      <c r="AL92" s="1">
        <v>256</v>
      </c>
      <c r="AM92" s="1">
        <v>45</v>
      </c>
      <c r="AN92" s="1">
        <v>44789</v>
      </c>
      <c r="AO92" s="1">
        <v>13660</v>
      </c>
      <c r="AP92" s="1">
        <v>27</v>
      </c>
      <c r="AQ92" s="1">
        <v>2098</v>
      </c>
      <c r="AR92" s="1">
        <v>0</v>
      </c>
      <c r="AS92" s="1">
        <v>22413</v>
      </c>
      <c r="AT92" s="1">
        <v>14762</v>
      </c>
      <c r="AU92" s="1">
        <v>84518</v>
      </c>
      <c r="AV92" s="1">
        <v>0</v>
      </c>
      <c r="AW92" s="1">
        <v>142</v>
      </c>
      <c r="AX92" s="1">
        <v>0</v>
      </c>
      <c r="AY92" s="1">
        <v>804814</v>
      </c>
      <c r="AZ92" s="1">
        <v>72</v>
      </c>
      <c r="BA92" s="1">
        <v>5</v>
      </c>
      <c r="BB92" s="1">
        <v>425</v>
      </c>
      <c r="BC92" s="1">
        <v>146</v>
      </c>
      <c r="BD92" s="1">
        <v>35</v>
      </c>
      <c r="BE92" s="1">
        <v>399</v>
      </c>
      <c r="BF92" s="1">
        <v>0</v>
      </c>
      <c r="BG92" s="1">
        <v>0</v>
      </c>
      <c r="BH92" s="1">
        <v>8</v>
      </c>
      <c r="BI92" s="1" t="s">
        <v>187</v>
      </c>
    </row>
    <row r="93" spans="1:61" x14ac:dyDescent="0.2">
      <c r="A93" s="1" t="s">
        <v>374</v>
      </c>
      <c r="B93" s="1" t="s">
        <v>173</v>
      </c>
      <c r="C93" s="1" t="s">
        <v>172</v>
      </c>
      <c r="D93" s="1">
        <v>135</v>
      </c>
      <c r="E93" s="1">
        <v>41.148000000000003</v>
      </c>
      <c r="F93" s="1">
        <v>140</v>
      </c>
      <c r="G93" s="1">
        <v>42.671999999999997</v>
      </c>
      <c r="H93" s="1" t="s">
        <v>491</v>
      </c>
      <c r="I93" s="1" t="s">
        <v>175</v>
      </c>
      <c r="J93" s="1">
        <v>20</v>
      </c>
      <c r="K93" s="1" t="s">
        <v>484</v>
      </c>
      <c r="L93" s="1" t="s">
        <v>8</v>
      </c>
      <c r="M93" s="1" t="s">
        <v>8</v>
      </c>
      <c r="N93" s="1" t="s">
        <v>8</v>
      </c>
      <c r="O93" s="1" t="s">
        <v>8</v>
      </c>
      <c r="P93" s="1" t="s">
        <v>8</v>
      </c>
      <c r="Q93" s="1" t="s">
        <v>8</v>
      </c>
      <c r="R93" s="1" t="s">
        <v>175</v>
      </c>
      <c r="S93" s="1" t="s">
        <v>375</v>
      </c>
      <c r="T93" s="1" t="s">
        <v>376</v>
      </c>
      <c r="U93" s="1">
        <v>63.034324322000003</v>
      </c>
      <c r="V93" s="1">
        <v>-140.22311915500001</v>
      </c>
      <c r="W93" s="1" t="s">
        <v>8</v>
      </c>
      <c r="X93" s="1" t="s">
        <v>8</v>
      </c>
      <c r="Y93" s="1">
        <v>0</v>
      </c>
      <c r="Z93" s="1">
        <v>0</v>
      </c>
      <c r="AA93" s="1">
        <v>15</v>
      </c>
      <c r="AB93" s="1">
        <v>0</v>
      </c>
      <c r="AC93" s="1">
        <v>39</v>
      </c>
      <c r="AD93" s="1">
        <v>0</v>
      </c>
      <c r="AE93" s="1">
        <v>0</v>
      </c>
      <c r="AF93" s="1">
        <v>9</v>
      </c>
      <c r="AG93" s="1">
        <v>0</v>
      </c>
      <c r="AH93" s="1">
        <v>0</v>
      </c>
      <c r="AI93" s="1">
        <v>45</v>
      </c>
      <c r="AJ93" s="1">
        <v>1682</v>
      </c>
      <c r="AK93" s="1">
        <v>14277</v>
      </c>
      <c r="AL93" s="1">
        <v>50</v>
      </c>
      <c r="AM93" s="1">
        <v>57</v>
      </c>
      <c r="AN93" s="1">
        <v>14510</v>
      </c>
      <c r="AO93" s="1">
        <v>8254</v>
      </c>
      <c r="AP93" s="1">
        <v>26</v>
      </c>
      <c r="AQ93" s="1">
        <v>2267</v>
      </c>
      <c r="AR93" s="1">
        <v>0</v>
      </c>
      <c r="AS93" s="1">
        <v>20949</v>
      </c>
      <c r="AT93" s="1">
        <v>15978</v>
      </c>
      <c r="AU93" s="1">
        <v>82476</v>
      </c>
      <c r="AV93" s="1">
        <v>0</v>
      </c>
      <c r="AW93" s="1">
        <v>149</v>
      </c>
      <c r="AX93" s="1">
        <v>0</v>
      </c>
      <c r="AY93" s="1">
        <v>836201</v>
      </c>
      <c r="AZ93" s="1">
        <v>144</v>
      </c>
      <c r="BA93" s="1">
        <v>6</v>
      </c>
      <c r="BB93" s="1">
        <v>377</v>
      </c>
      <c r="BC93" s="1">
        <v>145</v>
      </c>
      <c r="BD93" s="1">
        <v>29</v>
      </c>
      <c r="BE93" s="1">
        <v>571</v>
      </c>
      <c r="BF93" s="1">
        <v>0</v>
      </c>
      <c r="BG93" s="1">
        <v>0</v>
      </c>
      <c r="BH93" s="1">
        <v>17</v>
      </c>
      <c r="BI93" s="1" t="s">
        <v>187</v>
      </c>
    </row>
    <row r="94" spans="1:61" x14ac:dyDescent="0.2">
      <c r="A94" s="1" t="s">
        <v>377</v>
      </c>
      <c r="B94" s="1" t="s">
        <v>173</v>
      </c>
      <c r="C94" s="1" t="s">
        <v>172</v>
      </c>
      <c r="D94" s="1">
        <v>140</v>
      </c>
      <c r="E94" s="1">
        <v>42.671999999999997</v>
      </c>
      <c r="F94" s="1">
        <v>145</v>
      </c>
      <c r="G94" s="1">
        <v>44.195999999999998</v>
      </c>
      <c r="H94" s="1" t="s">
        <v>491</v>
      </c>
      <c r="I94" s="1" t="s">
        <v>175</v>
      </c>
      <c r="J94" s="1">
        <v>20</v>
      </c>
      <c r="K94" s="1" t="s">
        <v>484</v>
      </c>
      <c r="L94" s="1" t="s">
        <v>8</v>
      </c>
      <c r="M94" s="1" t="s">
        <v>8</v>
      </c>
      <c r="N94" s="1" t="s">
        <v>8</v>
      </c>
      <c r="O94" s="1" t="s">
        <v>8</v>
      </c>
      <c r="P94" s="1" t="s">
        <v>8</v>
      </c>
      <c r="Q94" s="1" t="s">
        <v>8</v>
      </c>
      <c r="R94" s="1" t="s">
        <v>175</v>
      </c>
      <c r="S94" s="1" t="s">
        <v>378</v>
      </c>
      <c r="T94" s="1" t="s">
        <v>379</v>
      </c>
      <c r="U94" s="1">
        <v>63.034310024</v>
      </c>
      <c r="V94" s="1">
        <v>-140.22308878999999</v>
      </c>
      <c r="W94" s="1" t="s">
        <v>8</v>
      </c>
      <c r="X94" s="1" t="s">
        <v>8</v>
      </c>
      <c r="Y94" s="1">
        <v>0</v>
      </c>
      <c r="Z94" s="1">
        <v>0</v>
      </c>
      <c r="AA94" s="1">
        <v>24</v>
      </c>
      <c r="AB94" s="1">
        <v>0</v>
      </c>
      <c r="AC94" s="1">
        <v>37</v>
      </c>
      <c r="AD94" s="1">
        <v>0</v>
      </c>
      <c r="AE94" s="1">
        <v>0</v>
      </c>
      <c r="AF94" s="1">
        <v>9</v>
      </c>
      <c r="AG94" s="1">
        <v>0</v>
      </c>
      <c r="AH94" s="1">
        <v>0</v>
      </c>
      <c r="AI94" s="1">
        <v>43</v>
      </c>
      <c r="AJ94" s="1">
        <v>1771</v>
      </c>
      <c r="AK94" s="1">
        <v>16436</v>
      </c>
      <c r="AL94" s="1">
        <v>85</v>
      </c>
      <c r="AM94" s="1">
        <v>0</v>
      </c>
      <c r="AN94" s="1">
        <v>16724</v>
      </c>
      <c r="AO94" s="1">
        <v>12206</v>
      </c>
      <c r="AP94" s="1">
        <v>23</v>
      </c>
      <c r="AQ94" s="1">
        <v>2544</v>
      </c>
      <c r="AR94" s="1">
        <v>0</v>
      </c>
      <c r="AS94" s="1">
        <v>27935</v>
      </c>
      <c r="AT94" s="1">
        <v>11205</v>
      </c>
      <c r="AU94" s="1">
        <v>92234</v>
      </c>
      <c r="AV94" s="1">
        <v>0</v>
      </c>
      <c r="AW94" s="1">
        <v>159</v>
      </c>
      <c r="AX94" s="1">
        <v>0</v>
      </c>
      <c r="AY94" s="1">
        <v>816397</v>
      </c>
      <c r="AZ94" s="1">
        <v>188</v>
      </c>
      <c r="BA94" s="1">
        <v>10</v>
      </c>
      <c r="BB94" s="1">
        <v>411</v>
      </c>
      <c r="BC94" s="1">
        <v>109</v>
      </c>
      <c r="BD94" s="1">
        <v>0</v>
      </c>
      <c r="BE94" s="1">
        <v>582</v>
      </c>
      <c r="BF94" s="1">
        <v>0</v>
      </c>
      <c r="BG94" s="1">
        <v>0</v>
      </c>
      <c r="BH94" s="1">
        <v>11</v>
      </c>
      <c r="BI94" s="1" t="s">
        <v>187</v>
      </c>
    </row>
    <row r="95" spans="1:61" x14ac:dyDescent="0.2">
      <c r="A95" s="1" t="s">
        <v>380</v>
      </c>
      <c r="B95" s="1" t="s">
        <v>173</v>
      </c>
      <c r="C95" s="1" t="s">
        <v>172</v>
      </c>
      <c r="D95" s="1">
        <v>145</v>
      </c>
      <c r="E95" s="1">
        <v>44.195999999999998</v>
      </c>
      <c r="F95" s="1">
        <v>150</v>
      </c>
      <c r="G95" s="1">
        <v>45.72</v>
      </c>
      <c r="H95" s="1" t="s">
        <v>491</v>
      </c>
      <c r="I95" s="1" t="s">
        <v>175</v>
      </c>
      <c r="J95" s="1">
        <v>18</v>
      </c>
      <c r="K95" s="1" t="s">
        <v>484</v>
      </c>
      <c r="L95" s="1" t="s">
        <v>8</v>
      </c>
      <c r="M95" s="1" t="s">
        <v>8</v>
      </c>
      <c r="N95" s="1" t="s">
        <v>8</v>
      </c>
      <c r="O95" s="1" t="s">
        <v>8</v>
      </c>
      <c r="P95" s="1" t="s">
        <v>8</v>
      </c>
      <c r="Q95" s="1" t="s">
        <v>8</v>
      </c>
      <c r="R95" s="1" t="s">
        <v>175</v>
      </c>
      <c r="S95" s="1" t="s">
        <v>381</v>
      </c>
      <c r="T95" s="1" t="s">
        <v>382</v>
      </c>
      <c r="U95" s="1">
        <v>63.034293667</v>
      </c>
      <c r="V95" s="1">
        <v>-140.22311406899999</v>
      </c>
      <c r="W95" s="1" t="s">
        <v>8</v>
      </c>
      <c r="X95" s="1" t="s">
        <v>8</v>
      </c>
      <c r="Y95" s="1">
        <v>0</v>
      </c>
      <c r="Z95" s="1">
        <v>0</v>
      </c>
      <c r="AA95" s="1">
        <v>18</v>
      </c>
      <c r="AB95" s="1">
        <v>0</v>
      </c>
      <c r="AC95" s="1">
        <v>155</v>
      </c>
      <c r="AD95" s="1">
        <v>0</v>
      </c>
      <c r="AE95" s="1">
        <v>6</v>
      </c>
      <c r="AF95" s="1">
        <v>0</v>
      </c>
      <c r="AG95" s="1">
        <v>42</v>
      </c>
      <c r="AH95" s="1">
        <v>0</v>
      </c>
      <c r="AI95" s="1">
        <v>37</v>
      </c>
      <c r="AJ95" s="1">
        <v>3789</v>
      </c>
      <c r="AK95" s="1">
        <v>18887</v>
      </c>
      <c r="AL95" s="1">
        <v>176</v>
      </c>
      <c r="AM95" s="1">
        <v>69</v>
      </c>
      <c r="AN95" s="1">
        <v>30633</v>
      </c>
      <c r="AO95" s="1">
        <v>0</v>
      </c>
      <c r="AP95" s="1">
        <v>24</v>
      </c>
      <c r="AQ95" s="1">
        <v>3448</v>
      </c>
      <c r="AR95" s="1">
        <v>0</v>
      </c>
      <c r="AS95" s="1">
        <v>16486</v>
      </c>
      <c r="AT95" s="1">
        <v>9862</v>
      </c>
      <c r="AU95" s="1">
        <v>70107</v>
      </c>
      <c r="AV95" s="1">
        <v>0</v>
      </c>
      <c r="AW95" s="1">
        <v>161</v>
      </c>
      <c r="AX95" s="1">
        <v>0</v>
      </c>
      <c r="AY95" s="1">
        <v>844957</v>
      </c>
      <c r="AZ95" s="1">
        <v>176</v>
      </c>
      <c r="BA95" s="1">
        <v>7</v>
      </c>
      <c r="BB95" s="1">
        <v>365</v>
      </c>
      <c r="BC95" s="1">
        <v>123</v>
      </c>
      <c r="BD95" s="1">
        <v>33</v>
      </c>
      <c r="BE95" s="1">
        <v>420</v>
      </c>
      <c r="BF95" s="1">
        <v>0</v>
      </c>
      <c r="BG95" s="1">
        <v>0</v>
      </c>
      <c r="BH95" s="1">
        <v>17</v>
      </c>
      <c r="BI95" s="1" t="s">
        <v>187</v>
      </c>
    </row>
    <row r="96" spans="1:61" x14ac:dyDescent="0.2">
      <c r="A96" s="1" t="s">
        <v>383</v>
      </c>
      <c r="B96" s="1" t="s">
        <v>173</v>
      </c>
      <c r="C96" s="1" t="s">
        <v>172</v>
      </c>
      <c r="D96" s="1">
        <v>150</v>
      </c>
      <c r="E96" s="1">
        <v>45.72</v>
      </c>
      <c r="F96" s="1">
        <v>155</v>
      </c>
      <c r="G96" s="1">
        <v>47.244</v>
      </c>
      <c r="H96" s="1" t="s">
        <v>491</v>
      </c>
      <c r="I96" s="1" t="s">
        <v>175</v>
      </c>
      <c r="J96" s="1">
        <v>18</v>
      </c>
      <c r="K96" s="1" t="s">
        <v>484</v>
      </c>
      <c r="L96" s="1" t="s">
        <v>8</v>
      </c>
      <c r="M96" s="1" t="s">
        <v>8</v>
      </c>
      <c r="N96" s="1" t="s">
        <v>8</v>
      </c>
      <c r="O96" s="1" t="s">
        <v>8</v>
      </c>
      <c r="P96" s="1" t="s">
        <v>8</v>
      </c>
      <c r="Q96" s="1" t="s">
        <v>8</v>
      </c>
      <c r="R96" s="1" t="s">
        <v>175</v>
      </c>
      <c r="S96" s="1" t="s">
        <v>384</v>
      </c>
      <c r="T96" s="1" t="s">
        <v>385</v>
      </c>
      <c r="U96" s="1">
        <v>63.034261002999997</v>
      </c>
      <c r="V96" s="1">
        <v>-140.22305333899999</v>
      </c>
      <c r="W96" s="1" t="s">
        <v>8</v>
      </c>
      <c r="X96" s="1" t="s">
        <v>8</v>
      </c>
      <c r="Y96" s="1">
        <v>0</v>
      </c>
      <c r="Z96" s="1">
        <v>0</v>
      </c>
      <c r="AA96" s="1">
        <v>15</v>
      </c>
      <c r="AB96" s="1">
        <v>0</v>
      </c>
      <c r="AC96" s="1">
        <v>34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45</v>
      </c>
      <c r="AJ96" s="1">
        <v>2376</v>
      </c>
      <c r="AK96" s="1">
        <v>15674</v>
      </c>
      <c r="AL96" s="1">
        <v>130</v>
      </c>
      <c r="AM96" s="1">
        <v>50</v>
      </c>
      <c r="AN96" s="1">
        <v>29224</v>
      </c>
      <c r="AO96" s="1">
        <v>12614</v>
      </c>
      <c r="AP96" s="1">
        <v>18</v>
      </c>
      <c r="AQ96" s="1">
        <v>14224</v>
      </c>
      <c r="AR96" s="1">
        <v>0</v>
      </c>
      <c r="AS96" s="1">
        <v>21954</v>
      </c>
      <c r="AT96" s="1">
        <v>11757</v>
      </c>
      <c r="AU96" s="1">
        <v>70397</v>
      </c>
      <c r="AV96" s="1">
        <v>14</v>
      </c>
      <c r="AW96" s="1">
        <v>63</v>
      </c>
      <c r="AX96" s="1">
        <v>0</v>
      </c>
      <c r="AY96" s="1">
        <v>820116</v>
      </c>
      <c r="AZ96" s="1">
        <v>185</v>
      </c>
      <c r="BA96" s="1">
        <v>6</v>
      </c>
      <c r="BB96" s="1">
        <v>610</v>
      </c>
      <c r="BC96" s="1">
        <v>151</v>
      </c>
      <c r="BD96" s="1">
        <v>0</v>
      </c>
      <c r="BE96" s="1">
        <v>329</v>
      </c>
      <c r="BF96" s="1">
        <v>0</v>
      </c>
      <c r="BG96" s="1">
        <v>0</v>
      </c>
      <c r="BH96" s="1">
        <v>16</v>
      </c>
      <c r="BI96" s="1" t="s">
        <v>187</v>
      </c>
    </row>
    <row r="97" spans="1:61" x14ac:dyDescent="0.2">
      <c r="A97" s="1" t="s">
        <v>386</v>
      </c>
      <c r="B97" s="1" t="s">
        <v>173</v>
      </c>
      <c r="C97" s="1" t="s">
        <v>172</v>
      </c>
      <c r="D97" s="1">
        <v>155</v>
      </c>
      <c r="E97" s="1">
        <v>47.244</v>
      </c>
      <c r="F97" s="1">
        <v>160</v>
      </c>
      <c r="G97" s="1">
        <v>48.768000000000001</v>
      </c>
      <c r="H97" s="1" t="s">
        <v>491</v>
      </c>
      <c r="I97" s="1" t="s">
        <v>175</v>
      </c>
      <c r="J97" s="1">
        <v>10</v>
      </c>
      <c r="K97" s="1" t="s">
        <v>484</v>
      </c>
      <c r="L97" s="1" t="s">
        <v>8</v>
      </c>
      <c r="M97" s="1" t="s">
        <v>8</v>
      </c>
      <c r="N97" s="1" t="s">
        <v>8</v>
      </c>
      <c r="O97" s="1" t="s">
        <v>493</v>
      </c>
      <c r="P97" s="1" t="s">
        <v>8</v>
      </c>
      <c r="Q97" s="1" t="s">
        <v>8</v>
      </c>
      <c r="R97" s="1" t="s">
        <v>175</v>
      </c>
      <c r="S97" s="1" t="s">
        <v>387</v>
      </c>
      <c r="T97" s="1" t="s">
        <v>388</v>
      </c>
      <c r="U97" s="1">
        <v>63.034232357</v>
      </c>
      <c r="V97" s="1">
        <v>-140.223103896</v>
      </c>
      <c r="W97" s="1" t="s">
        <v>8</v>
      </c>
      <c r="X97" s="1" t="s">
        <v>8</v>
      </c>
      <c r="Y97" s="1">
        <v>0</v>
      </c>
      <c r="Z97" s="1">
        <v>0</v>
      </c>
      <c r="AA97" s="1">
        <v>11</v>
      </c>
      <c r="AB97" s="1">
        <v>29</v>
      </c>
      <c r="AC97" s="1">
        <v>42</v>
      </c>
      <c r="AD97" s="1">
        <v>0</v>
      </c>
      <c r="AE97" s="1">
        <v>0</v>
      </c>
      <c r="AF97" s="1">
        <v>11</v>
      </c>
      <c r="AG97" s="1">
        <v>0</v>
      </c>
      <c r="AH97" s="1">
        <v>0</v>
      </c>
      <c r="AI97" s="1">
        <v>45</v>
      </c>
      <c r="AJ97" s="1">
        <v>2281</v>
      </c>
      <c r="AK97" s="1">
        <v>15640</v>
      </c>
      <c r="AL97" s="1">
        <v>133</v>
      </c>
      <c r="AM97" s="1">
        <v>51</v>
      </c>
      <c r="AN97" s="1">
        <v>28030</v>
      </c>
      <c r="AO97" s="1">
        <v>15036</v>
      </c>
      <c r="AP97" s="1">
        <v>20</v>
      </c>
      <c r="AQ97" s="1">
        <v>15200</v>
      </c>
      <c r="AR97" s="1">
        <v>0</v>
      </c>
      <c r="AS97" s="1">
        <v>28678</v>
      </c>
      <c r="AT97" s="1">
        <v>9300</v>
      </c>
      <c r="AU97" s="1">
        <v>84161</v>
      </c>
      <c r="AV97" s="1">
        <v>0</v>
      </c>
      <c r="AW97" s="1">
        <v>130</v>
      </c>
      <c r="AX97" s="1">
        <v>0</v>
      </c>
      <c r="AY97" s="1">
        <v>799681</v>
      </c>
      <c r="AZ97" s="1">
        <v>187</v>
      </c>
      <c r="BA97" s="1">
        <v>4</v>
      </c>
      <c r="BB97" s="1">
        <v>836</v>
      </c>
      <c r="BC97" s="1">
        <v>142</v>
      </c>
      <c r="BD97" s="1">
        <v>28</v>
      </c>
      <c r="BE97" s="1">
        <v>305</v>
      </c>
      <c r="BF97" s="1">
        <v>0</v>
      </c>
      <c r="BG97" s="1">
        <v>0</v>
      </c>
      <c r="BH97" s="1">
        <v>18</v>
      </c>
      <c r="BI97" s="1" t="s">
        <v>187</v>
      </c>
    </row>
    <row r="98" spans="1:61" x14ac:dyDescent="0.2">
      <c r="A98" s="1" t="s">
        <v>389</v>
      </c>
      <c r="B98" s="1" t="s">
        <v>173</v>
      </c>
      <c r="C98" s="1" t="s">
        <v>172</v>
      </c>
      <c r="D98" s="1">
        <v>160</v>
      </c>
      <c r="E98" s="1">
        <v>48.768000000000001</v>
      </c>
      <c r="F98" s="1">
        <v>165</v>
      </c>
      <c r="G98" s="1">
        <v>50.292000000000002</v>
      </c>
      <c r="H98" s="1" t="s">
        <v>491</v>
      </c>
      <c r="I98" s="1" t="s">
        <v>175</v>
      </c>
      <c r="J98" s="1">
        <v>4</v>
      </c>
      <c r="K98" s="1" t="s">
        <v>494</v>
      </c>
      <c r="L98" s="1" t="s">
        <v>8</v>
      </c>
      <c r="M98" s="1" t="s">
        <v>8</v>
      </c>
      <c r="N98" s="1" t="s">
        <v>8</v>
      </c>
      <c r="O98" s="1" t="s">
        <v>495</v>
      </c>
      <c r="P98" s="1" t="s">
        <v>8</v>
      </c>
      <c r="Q98" s="1" t="s">
        <v>8</v>
      </c>
      <c r="R98" s="1" t="s">
        <v>175</v>
      </c>
      <c r="S98" s="1" t="s">
        <v>390</v>
      </c>
      <c r="T98" s="1" t="s">
        <v>391</v>
      </c>
      <c r="U98" s="1">
        <v>63.034244647000001</v>
      </c>
      <c r="V98" s="1">
        <v>-140.223078617</v>
      </c>
      <c r="W98" s="1" t="s">
        <v>8</v>
      </c>
      <c r="X98" s="1" t="s">
        <v>8</v>
      </c>
      <c r="Y98" s="1">
        <v>0</v>
      </c>
      <c r="Z98" s="1">
        <v>0</v>
      </c>
      <c r="AA98" s="1">
        <v>11</v>
      </c>
      <c r="AB98" s="1">
        <v>0</v>
      </c>
      <c r="AC98" s="1">
        <v>14</v>
      </c>
      <c r="AD98" s="1">
        <v>0</v>
      </c>
      <c r="AE98" s="1">
        <v>0</v>
      </c>
      <c r="AF98" s="1">
        <v>8</v>
      </c>
      <c r="AG98" s="1">
        <v>0</v>
      </c>
      <c r="AH98" s="1">
        <v>0</v>
      </c>
      <c r="AI98" s="1">
        <v>39</v>
      </c>
      <c r="AJ98" s="1">
        <v>869</v>
      </c>
      <c r="AK98" s="1">
        <v>4714</v>
      </c>
      <c r="AL98" s="1">
        <v>97</v>
      </c>
      <c r="AM98" s="1">
        <v>0</v>
      </c>
      <c r="AN98" s="1">
        <v>12085</v>
      </c>
      <c r="AO98" s="1">
        <v>18910</v>
      </c>
      <c r="AP98" s="1">
        <v>13</v>
      </c>
      <c r="AQ98" s="1">
        <v>1079</v>
      </c>
      <c r="AR98" s="1">
        <v>0</v>
      </c>
      <c r="AS98" s="1">
        <v>17580</v>
      </c>
      <c r="AT98" s="1">
        <v>3334</v>
      </c>
      <c r="AU98" s="1">
        <v>36843</v>
      </c>
      <c r="AV98" s="1">
        <v>0</v>
      </c>
      <c r="AW98" s="1">
        <v>41</v>
      </c>
      <c r="AX98" s="1">
        <v>0</v>
      </c>
      <c r="AY98" s="1">
        <v>903608</v>
      </c>
      <c r="AZ98" s="1">
        <v>115</v>
      </c>
      <c r="BA98" s="1">
        <v>0</v>
      </c>
      <c r="BB98" s="1">
        <v>227</v>
      </c>
      <c r="BC98" s="1">
        <v>98</v>
      </c>
      <c r="BD98" s="1">
        <v>28</v>
      </c>
      <c r="BE98" s="1">
        <v>275</v>
      </c>
      <c r="BF98" s="1">
        <v>0</v>
      </c>
      <c r="BG98" s="1">
        <v>0</v>
      </c>
      <c r="BH98" s="1">
        <v>13</v>
      </c>
      <c r="BI98" s="1" t="s">
        <v>187</v>
      </c>
    </row>
    <row r="99" spans="1:61" x14ac:dyDescent="0.2">
      <c r="A99" s="1" t="s">
        <v>496</v>
      </c>
      <c r="B99" s="1" t="s">
        <v>173</v>
      </c>
      <c r="C99" s="1" t="s">
        <v>180</v>
      </c>
      <c r="H99" s="1" t="s">
        <v>491</v>
      </c>
      <c r="I99" s="1" t="s">
        <v>181</v>
      </c>
      <c r="K99" s="1" t="s">
        <v>8</v>
      </c>
      <c r="L99" s="1" t="s">
        <v>8</v>
      </c>
      <c r="M99" s="1" t="s">
        <v>8</v>
      </c>
      <c r="N99" s="1" t="s">
        <v>8</v>
      </c>
      <c r="O99" s="1" t="s">
        <v>8</v>
      </c>
      <c r="P99" s="1" t="s">
        <v>8</v>
      </c>
    </row>
    <row r="100" spans="1:61" x14ac:dyDescent="0.2">
      <c r="A100" s="1" t="s">
        <v>497</v>
      </c>
      <c r="B100" s="1" t="s">
        <v>173</v>
      </c>
      <c r="C100" s="1" t="s">
        <v>180</v>
      </c>
      <c r="H100" s="1" t="s">
        <v>491</v>
      </c>
      <c r="I100" s="1" t="s">
        <v>182</v>
      </c>
      <c r="K100" s="1" t="s">
        <v>8</v>
      </c>
      <c r="L100" s="1" t="s">
        <v>8</v>
      </c>
      <c r="M100" s="1" t="s">
        <v>8</v>
      </c>
      <c r="N100" s="1" t="s">
        <v>8</v>
      </c>
      <c r="O100" s="1" t="s">
        <v>8</v>
      </c>
      <c r="P100" s="1" t="s">
        <v>8</v>
      </c>
    </row>
    <row r="101" spans="1:61" x14ac:dyDescent="0.2">
      <c r="A101" s="1" t="s">
        <v>394</v>
      </c>
      <c r="B101" s="1" t="s">
        <v>173</v>
      </c>
      <c r="C101" s="1" t="s">
        <v>180</v>
      </c>
      <c r="D101" s="1">
        <v>0</v>
      </c>
      <c r="E101" s="1">
        <v>0</v>
      </c>
      <c r="F101" s="1">
        <v>5</v>
      </c>
      <c r="G101" s="1">
        <v>1.524</v>
      </c>
      <c r="H101" s="1" t="s">
        <v>491</v>
      </c>
      <c r="I101" s="1" t="s">
        <v>181</v>
      </c>
      <c r="J101" s="1">
        <v>10</v>
      </c>
      <c r="K101" s="1" t="s">
        <v>483</v>
      </c>
      <c r="L101" s="1" t="s">
        <v>8</v>
      </c>
      <c r="M101" s="1" t="s">
        <v>8</v>
      </c>
      <c r="N101" s="1" t="s">
        <v>8</v>
      </c>
      <c r="O101" s="1" t="s">
        <v>8</v>
      </c>
      <c r="P101" s="1" t="s">
        <v>8</v>
      </c>
      <c r="Q101" s="1" t="s">
        <v>8</v>
      </c>
      <c r="R101" s="1" t="s">
        <v>181</v>
      </c>
      <c r="S101" s="1" t="s">
        <v>395</v>
      </c>
      <c r="T101" s="1" t="s">
        <v>80</v>
      </c>
      <c r="U101" s="1">
        <v>63.034223271000002</v>
      </c>
      <c r="V101" s="1">
        <v>-140.21412673</v>
      </c>
      <c r="W101" s="1" t="s">
        <v>8</v>
      </c>
      <c r="X101" s="1" t="s">
        <v>8</v>
      </c>
      <c r="Y101" s="1">
        <v>0</v>
      </c>
      <c r="Z101" s="1">
        <v>0</v>
      </c>
      <c r="AA101" s="1">
        <v>17</v>
      </c>
      <c r="AB101" s="1">
        <v>0</v>
      </c>
      <c r="AC101" s="1">
        <v>46</v>
      </c>
      <c r="AD101" s="1">
        <v>0</v>
      </c>
      <c r="AE101" s="1">
        <v>0</v>
      </c>
      <c r="AF101" s="1">
        <v>15</v>
      </c>
      <c r="AG101" s="1">
        <v>0</v>
      </c>
      <c r="AH101" s="1">
        <v>0</v>
      </c>
      <c r="AI101" s="1">
        <v>75</v>
      </c>
      <c r="AJ101" s="1">
        <v>159</v>
      </c>
      <c r="AK101" s="1">
        <v>8880</v>
      </c>
      <c r="AL101" s="1">
        <v>85</v>
      </c>
      <c r="AM101" s="1">
        <v>63</v>
      </c>
      <c r="AN101" s="1">
        <v>22297</v>
      </c>
      <c r="AO101" s="1">
        <v>17917</v>
      </c>
      <c r="AP101" s="1">
        <v>30</v>
      </c>
      <c r="AQ101" s="1">
        <v>2187</v>
      </c>
      <c r="AR101" s="1">
        <v>0</v>
      </c>
      <c r="AS101" s="1">
        <v>15955</v>
      </c>
      <c r="AT101" s="1">
        <v>8821</v>
      </c>
      <c r="AU101" s="1">
        <v>45052</v>
      </c>
      <c r="AV101" s="1">
        <v>0</v>
      </c>
      <c r="AW101" s="1">
        <v>151</v>
      </c>
      <c r="AX101" s="1">
        <v>0</v>
      </c>
      <c r="AY101" s="1">
        <v>876201</v>
      </c>
      <c r="AZ101" s="1">
        <v>319</v>
      </c>
      <c r="BA101" s="1">
        <v>9</v>
      </c>
      <c r="BB101" s="1">
        <v>0</v>
      </c>
      <c r="BC101" s="1">
        <v>84</v>
      </c>
      <c r="BD101" s="1">
        <v>36</v>
      </c>
      <c r="BE101" s="1">
        <v>504</v>
      </c>
      <c r="BF101" s="1">
        <v>0</v>
      </c>
      <c r="BG101" s="1">
        <v>0</v>
      </c>
      <c r="BH101" s="1">
        <v>13</v>
      </c>
      <c r="BI101" s="1" t="s">
        <v>393</v>
      </c>
    </row>
    <row r="102" spans="1:61" x14ac:dyDescent="0.2">
      <c r="A102" s="1" t="s">
        <v>396</v>
      </c>
      <c r="B102" s="1" t="s">
        <v>173</v>
      </c>
      <c r="C102" s="1" t="s">
        <v>180</v>
      </c>
      <c r="D102" s="1">
        <v>5</v>
      </c>
      <c r="E102" s="1">
        <v>1.524</v>
      </c>
      <c r="F102" s="1">
        <v>10</v>
      </c>
      <c r="G102" s="1">
        <v>3.048</v>
      </c>
      <c r="H102" s="1" t="s">
        <v>491</v>
      </c>
      <c r="I102" s="1" t="s">
        <v>181</v>
      </c>
      <c r="J102" s="1">
        <v>18</v>
      </c>
      <c r="K102" s="1" t="s">
        <v>483</v>
      </c>
      <c r="L102" s="1" t="s">
        <v>8</v>
      </c>
      <c r="M102" s="1" t="s">
        <v>8</v>
      </c>
      <c r="N102" s="1" t="s">
        <v>8</v>
      </c>
      <c r="O102" s="1" t="s">
        <v>8</v>
      </c>
      <c r="P102" s="1" t="s">
        <v>8</v>
      </c>
      <c r="Q102" s="1" t="s">
        <v>8</v>
      </c>
      <c r="R102" s="1" t="s">
        <v>181</v>
      </c>
      <c r="S102" s="1" t="s">
        <v>397</v>
      </c>
      <c r="T102" s="1" t="s">
        <v>81</v>
      </c>
      <c r="U102" s="1">
        <v>63.034181357000001</v>
      </c>
      <c r="V102" s="1">
        <v>-140.21411911300001</v>
      </c>
      <c r="W102" s="1" t="s">
        <v>8</v>
      </c>
      <c r="X102" s="1" t="s">
        <v>8</v>
      </c>
      <c r="Y102" s="1">
        <v>0</v>
      </c>
      <c r="Z102" s="1">
        <v>0</v>
      </c>
      <c r="AA102" s="1">
        <v>25</v>
      </c>
      <c r="AB102" s="1">
        <v>0</v>
      </c>
      <c r="AC102" s="1">
        <v>56</v>
      </c>
      <c r="AD102" s="1">
        <v>0</v>
      </c>
      <c r="AE102" s="1">
        <v>0</v>
      </c>
      <c r="AF102" s="1">
        <v>37</v>
      </c>
      <c r="AG102" s="1">
        <v>0</v>
      </c>
      <c r="AH102" s="1">
        <v>0</v>
      </c>
      <c r="AI102" s="1">
        <v>120</v>
      </c>
      <c r="AJ102" s="1">
        <v>0</v>
      </c>
      <c r="AK102" s="1">
        <v>10899</v>
      </c>
      <c r="AL102" s="1">
        <v>69</v>
      </c>
      <c r="AM102" s="1">
        <v>48</v>
      </c>
      <c r="AN102" s="1">
        <v>24913</v>
      </c>
      <c r="AO102" s="1">
        <v>12760</v>
      </c>
      <c r="AP102" s="1">
        <v>19</v>
      </c>
      <c r="AQ102" s="1">
        <v>2267</v>
      </c>
      <c r="AR102" s="1">
        <v>0</v>
      </c>
      <c r="AS102" s="1">
        <v>12228</v>
      </c>
      <c r="AT102" s="1">
        <v>9802</v>
      </c>
      <c r="AU102" s="1">
        <v>41711</v>
      </c>
      <c r="AV102" s="1">
        <v>0</v>
      </c>
      <c r="AW102" s="1">
        <v>124</v>
      </c>
      <c r="AX102" s="1">
        <v>0</v>
      </c>
      <c r="AY102" s="1">
        <v>882655</v>
      </c>
      <c r="AZ102" s="1">
        <v>538</v>
      </c>
      <c r="BA102" s="1">
        <v>5</v>
      </c>
      <c r="BB102" s="1">
        <v>124</v>
      </c>
      <c r="BC102" s="1">
        <v>79</v>
      </c>
      <c r="BD102" s="1">
        <v>0</v>
      </c>
      <c r="BE102" s="1">
        <v>425</v>
      </c>
      <c r="BF102" s="1">
        <v>5</v>
      </c>
      <c r="BG102" s="1">
        <v>0</v>
      </c>
      <c r="BH102" s="1">
        <v>14</v>
      </c>
      <c r="BI102" s="1" t="s">
        <v>393</v>
      </c>
    </row>
    <row r="103" spans="1:61" x14ac:dyDescent="0.2">
      <c r="A103" s="1" t="s">
        <v>398</v>
      </c>
      <c r="B103" s="1" t="s">
        <v>173</v>
      </c>
      <c r="C103" s="1" t="s">
        <v>180</v>
      </c>
      <c r="D103" s="1">
        <v>10</v>
      </c>
      <c r="E103" s="1">
        <v>3.048</v>
      </c>
      <c r="F103" s="1">
        <v>15</v>
      </c>
      <c r="G103" s="1">
        <v>4.5720000000000001</v>
      </c>
      <c r="H103" s="1" t="s">
        <v>491</v>
      </c>
      <c r="I103" s="1" t="s">
        <v>181</v>
      </c>
      <c r="J103" s="1">
        <v>22</v>
      </c>
      <c r="K103" s="1" t="s">
        <v>483</v>
      </c>
      <c r="L103" s="1" t="s">
        <v>8</v>
      </c>
      <c r="M103" s="1" t="s">
        <v>8</v>
      </c>
      <c r="N103" s="1" t="s">
        <v>8</v>
      </c>
      <c r="O103" s="1" t="s">
        <v>8</v>
      </c>
      <c r="P103" s="1" t="s">
        <v>8</v>
      </c>
      <c r="Q103" s="1" t="s">
        <v>8</v>
      </c>
      <c r="R103" s="1" t="s">
        <v>181</v>
      </c>
      <c r="S103" s="1" t="s">
        <v>399</v>
      </c>
      <c r="T103" s="1" t="s">
        <v>105</v>
      </c>
      <c r="U103" s="1">
        <v>63.034083334999998</v>
      </c>
      <c r="V103" s="1">
        <v>-140.213893955</v>
      </c>
      <c r="W103" s="1" t="s">
        <v>8</v>
      </c>
      <c r="X103" s="1" t="s">
        <v>8</v>
      </c>
      <c r="Y103" s="1">
        <v>0</v>
      </c>
      <c r="Z103" s="1">
        <v>0</v>
      </c>
      <c r="AA103" s="1">
        <v>16</v>
      </c>
      <c r="AB103" s="1">
        <v>0</v>
      </c>
      <c r="AC103" s="1">
        <v>20</v>
      </c>
      <c r="AD103" s="1">
        <v>0</v>
      </c>
      <c r="AE103" s="1">
        <v>0</v>
      </c>
      <c r="AF103" s="1">
        <v>17</v>
      </c>
      <c r="AG103" s="1">
        <v>0</v>
      </c>
      <c r="AH103" s="1">
        <v>2</v>
      </c>
      <c r="AI103" s="1">
        <v>100</v>
      </c>
      <c r="AJ103" s="1">
        <v>0</v>
      </c>
      <c r="AK103" s="1">
        <v>12390</v>
      </c>
      <c r="AL103" s="1">
        <v>89</v>
      </c>
      <c r="AM103" s="1">
        <v>66</v>
      </c>
      <c r="AN103" s="1">
        <v>27098</v>
      </c>
      <c r="AO103" s="1">
        <v>11673</v>
      </c>
      <c r="AP103" s="1">
        <v>26</v>
      </c>
      <c r="AQ103" s="1">
        <v>2007</v>
      </c>
      <c r="AR103" s="1">
        <v>0</v>
      </c>
      <c r="AS103" s="1">
        <v>15337</v>
      </c>
      <c r="AT103" s="1">
        <v>12603</v>
      </c>
      <c r="AU103" s="1">
        <v>53833</v>
      </c>
      <c r="AV103" s="1">
        <v>0</v>
      </c>
      <c r="AW103" s="1">
        <v>139</v>
      </c>
      <c r="AX103" s="1">
        <v>0</v>
      </c>
      <c r="AY103" s="1">
        <v>862042</v>
      </c>
      <c r="AZ103" s="1">
        <v>402</v>
      </c>
      <c r="BA103" s="1">
        <v>8</v>
      </c>
      <c r="BB103" s="1">
        <v>257</v>
      </c>
      <c r="BC103" s="1">
        <v>87</v>
      </c>
      <c r="BD103" s="1">
        <v>0</v>
      </c>
      <c r="BE103" s="1">
        <v>479</v>
      </c>
      <c r="BF103" s="1">
        <v>0</v>
      </c>
      <c r="BG103" s="1">
        <v>0</v>
      </c>
      <c r="BH103" s="1">
        <v>15</v>
      </c>
      <c r="BI103" s="1" t="s">
        <v>393</v>
      </c>
    </row>
    <row r="104" spans="1:61" x14ac:dyDescent="0.2">
      <c r="A104" s="1" t="s">
        <v>400</v>
      </c>
      <c r="B104" s="1" t="s">
        <v>173</v>
      </c>
      <c r="C104" s="1" t="s">
        <v>180</v>
      </c>
      <c r="D104" s="1">
        <v>15</v>
      </c>
      <c r="E104" s="1">
        <v>4.5720000000000001</v>
      </c>
      <c r="F104" s="1">
        <v>20</v>
      </c>
      <c r="G104" s="1">
        <v>6.0960000000000001</v>
      </c>
      <c r="H104" s="1" t="s">
        <v>491</v>
      </c>
      <c r="I104" s="1" t="s">
        <v>181</v>
      </c>
      <c r="J104" s="1">
        <v>18</v>
      </c>
      <c r="K104" s="1" t="s">
        <v>484</v>
      </c>
      <c r="L104" s="1" t="s">
        <v>8</v>
      </c>
      <c r="M104" s="1" t="s">
        <v>8</v>
      </c>
      <c r="N104" s="1" t="s">
        <v>8</v>
      </c>
      <c r="O104" s="1" t="s">
        <v>486</v>
      </c>
      <c r="P104" s="1" t="s">
        <v>8</v>
      </c>
      <c r="Q104" s="1" t="s">
        <v>8</v>
      </c>
      <c r="R104" s="1" t="s">
        <v>181</v>
      </c>
      <c r="S104" s="1" t="s">
        <v>171</v>
      </c>
      <c r="T104" s="1" t="s">
        <v>106</v>
      </c>
      <c r="U104" s="1">
        <v>63.034321568000003</v>
      </c>
      <c r="V104" s="1">
        <v>-140.213924472</v>
      </c>
      <c r="W104" s="1" t="s">
        <v>8</v>
      </c>
      <c r="X104" s="1" t="s">
        <v>8</v>
      </c>
      <c r="Y104" s="1">
        <v>0</v>
      </c>
      <c r="Z104" s="1">
        <v>0</v>
      </c>
      <c r="AA104" s="1">
        <v>18</v>
      </c>
      <c r="AB104" s="1">
        <v>0</v>
      </c>
      <c r="AC104" s="1">
        <v>11</v>
      </c>
      <c r="AD104" s="1">
        <v>0</v>
      </c>
      <c r="AE104" s="1">
        <v>0</v>
      </c>
      <c r="AF104" s="1">
        <v>28</v>
      </c>
      <c r="AG104" s="1">
        <v>35</v>
      </c>
      <c r="AH104" s="1">
        <v>0</v>
      </c>
      <c r="AI104" s="1">
        <v>72</v>
      </c>
      <c r="AJ104" s="1">
        <v>0</v>
      </c>
      <c r="AK104" s="1">
        <v>13768</v>
      </c>
      <c r="AL104" s="1">
        <v>116</v>
      </c>
      <c r="AM104" s="1">
        <v>66</v>
      </c>
      <c r="AN104" s="1">
        <v>29676</v>
      </c>
      <c r="AO104" s="1">
        <v>12197</v>
      </c>
      <c r="AP104" s="1">
        <v>24</v>
      </c>
      <c r="AQ104" s="1">
        <v>2288</v>
      </c>
      <c r="AR104" s="1">
        <v>0</v>
      </c>
      <c r="AS104" s="1">
        <v>21622</v>
      </c>
      <c r="AT104" s="1">
        <v>17387</v>
      </c>
      <c r="AU104" s="1">
        <v>75345</v>
      </c>
      <c r="AV104" s="1">
        <v>0</v>
      </c>
      <c r="AW104" s="1">
        <v>143</v>
      </c>
      <c r="AX104" s="1">
        <v>0</v>
      </c>
      <c r="AY104" s="1">
        <v>824089</v>
      </c>
      <c r="AZ104" s="1">
        <v>369</v>
      </c>
      <c r="BA104" s="1">
        <v>10</v>
      </c>
      <c r="BB104" s="1">
        <v>343</v>
      </c>
      <c r="BC104" s="1">
        <v>95</v>
      </c>
      <c r="BD104" s="1">
        <v>37</v>
      </c>
      <c r="BE104" s="1">
        <v>515</v>
      </c>
      <c r="BF104" s="1">
        <v>0</v>
      </c>
      <c r="BG104" s="1">
        <v>0</v>
      </c>
      <c r="BH104" s="1">
        <v>18</v>
      </c>
      <c r="BI104" s="1" t="s">
        <v>393</v>
      </c>
    </row>
    <row r="105" spans="1:61" x14ac:dyDescent="0.2">
      <c r="A105" s="1" t="s">
        <v>401</v>
      </c>
      <c r="B105" s="1" t="s">
        <v>173</v>
      </c>
      <c r="C105" s="1" t="s">
        <v>180</v>
      </c>
      <c r="D105" s="1">
        <v>20</v>
      </c>
      <c r="E105" s="1">
        <v>6.0960000000000001</v>
      </c>
      <c r="F105" s="1">
        <v>25</v>
      </c>
      <c r="G105" s="1">
        <v>7.62</v>
      </c>
      <c r="H105" s="1" t="s">
        <v>491</v>
      </c>
      <c r="I105" s="1" t="s">
        <v>181</v>
      </c>
      <c r="J105" s="1">
        <v>18</v>
      </c>
      <c r="K105" s="1" t="s">
        <v>484</v>
      </c>
      <c r="L105" s="1" t="s">
        <v>8</v>
      </c>
      <c r="M105" s="1" t="s">
        <v>8</v>
      </c>
      <c r="N105" s="1" t="s">
        <v>8</v>
      </c>
      <c r="O105" s="1" t="s">
        <v>8</v>
      </c>
      <c r="P105" s="1" t="s">
        <v>8</v>
      </c>
      <c r="Q105" s="1" t="s">
        <v>8</v>
      </c>
      <c r="R105" s="1" t="s">
        <v>181</v>
      </c>
      <c r="S105" s="1" t="s">
        <v>402</v>
      </c>
      <c r="T105" s="1" t="s">
        <v>107</v>
      </c>
      <c r="U105" s="1">
        <v>63.034081321999999</v>
      </c>
      <c r="V105" s="1">
        <v>-140.21403559800001</v>
      </c>
      <c r="W105" s="1" t="s">
        <v>8</v>
      </c>
      <c r="X105" s="1" t="s">
        <v>8</v>
      </c>
      <c r="Y105" s="1">
        <v>0</v>
      </c>
      <c r="Z105" s="1">
        <v>0</v>
      </c>
      <c r="AA105" s="1">
        <v>17</v>
      </c>
      <c r="AB105" s="1">
        <v>0</v>
      </c>
      <c r="AC105" s="1">
        <v>10</v>
      </c>
      <c r="AD105" s="1">
        <v>0</v>
      </c>
      <c r="AE105" s="1">
        <v>0</v>
      </c>
      <c r="AF105" s="1">
        <v>25</v>
      </c>
      <c r="AG105" s="1">
        <v>0</v>
      </c>
      <c r="AH105" s="1">
        <v>0</v>
      </c>
      <c r="AI105" s="1">
        <v>79</v>
      </c>
      <c r="AJ105" s="1">
        <v>0</v>
      </c>
      <c r="AK105" s="1">
        <v>14193</v>
      </c>
      <c r="AL105" s="1">
        <v>158</v>
      </c>
      <c r="AM105" s="1">
        <v>0</v>
      </c>
      <c r="AN105" s="1">
        <v>30495</v>
      </c>
      <c r="AO105" s="1">
        <v>11950</v>
      </c>
      <c r="AP105" s="1">
        <v>21</v>
      </c>
      <c r="AQ105" s="1">
        <v>2376</v>
      </c>
      <c r="AR105" s="1">
        <v>0</v>
      </c>
      <c r="AS105" s="1">
        <v>13859</v>
      </c>
      <c r="AT105" s="1">
        <v>19798</v>
      </c>
      <c r="AU105" s="1">
        <v>62424</v>
      </c>
      <c r="AV105" s="1">
        <v>14</v>
      </c>
      <c r="AW105" s="1">
        <v>166</v>
      </c>
      <c r="AX105" s="1">
        <v>0</v>
      </c>
      <c r="AY105" s="1">
        <v>841667</v>
      </c>
      <c r="AZ105" s="1">
        <v>337</v>
      </c>
      <c r="BA105" s="1">
        <v>13</v>
      </c>
      <c r="BB105" s="1">
        <v>102</v>
      </c>
      <c r="BC105" s="1">
        <v>104</v>
      </c>
      <c r="BD105" s="1">
        <v>0</v>
      </c>
      <c r="BE105" s="1">
        <v>526</v>
      </c>
      <c r="BF105" s="1">
        <v>0</v>
      </c>
      <c r="BG105" s="1">
        <v>0</v>
      </c>
      <c r="BH105" s="1">
        <v>17</v>
      </c>
      <c r="BI105" s="1" t="s">
        <v>393</v>
      </c>
    </row>
    <row r="106" spans="1:61" x14ac:dyDescent="0.2">
      <c r="A106" s="1" t="s">
        <v>403</v>
      </c>
      <c r="B106" s="1" t="s">
        <v>173</v>
      </c>
      <c r="C106" s="1" t="s">
        <v>180</v>
      </c>
      <c r="D106" s="1">
        <v>25</v>
      </c>
      <c r="E106" s="1">
        <v>7.62</v>
      </c>
      <c r="F106" s="1">
        <v>30</v>
      </c>
      <c r="G106" s="1">
        <v>9.1440000000000001</v>
      </c>
      <c r="H106" s="1" t="s">
        <v>491</v>
      </c>
      <c r="I106" s="1" t="s">
        <v>181</v>
      </c>
      <c r="J106" s="1">
        <v>18</v>
      </c>
      <c r="K106" s="1" t="s">
        <v>484</v>
      </c>
      <c r="L106" s="1" t="s">
        <v>8</v>
      </c>
      <c r="M106" s="1" t="s">
        <v>8</v>
      </c>
      <c r="N106" s="1" t="s">
        <v>8</v>
      </c>
      <c r="O106" s="1" t="s">
        <v>8</v>
      </c>
      <c r="P106" s="1" t="s">
        <v>8</v>
      </c>
      <c r="Q106" s="1" t="s">
        <v>8</v>
      </c>
      <c r="R106" s="1" t="s">
        <v>181</v>
      </c>
      <c r="S106" s="1" t="s">
        <v>404</v>
      </c>
      <c r="T106" s="1" t="s">
        <v>108</v>
      </c>
      <c r="U106" s="1">
        <v>63.034012779000001</v>
      </c>
      <c r="V106" s="1">
        <v>-140.21433147100001</v>
      </c>
      <c r="W106" s="1" t="s">
        <v>8</v>
      </c>
      <c r="X106" s="1" t="s">
        <v>8</v>
      </c>
      <c r="Y106" s="1">
        <v>0</v>
      </c>
      <c r="Z106" s="1">
        <v>0</v>
      </c>
      <c r="AA106" s="1">
        <v>21</v>
      </c>
      <c r="AB106" s="1">
        <v>0</v>
      </c>
      <c r="AC106" s="1">
        <v>13</v>
      </c>
      <c r="AD106" s="1">
        <v>0</v>
      </c>
      <c r="AE106" s="1">
        <v>0</v>
      </c>
      <c r="AF106" s="1">
        <v>20</v>
      </c>
      <c r="AG106" s="1">
        <v>0</v>
      </c>
      <c r="AH106" s="1">
        <v>2</v>
      </c>
      <c r="AI106" s="1">
        <v>81</v>
      </c>
      <c r="AJ106" s="1">
        <v>0</v>
      </c>
      <c r="AK106" s="1">
        <v>16073</v>
      </c>
      <c r="AL106" s="1">
        <v>112</v>
      </c>
      <c r="AM106" s="1">
        <v>66</v>
      </c>
      <c r="AN106" s="1">
        <v>27520</v>
      </c>
      <c r="AO106" s="1">
        <v>11401</v>
      </c>
      <c r="AP106" s="1">
        <v>28</v>
      </c>
      <c r="AQ106" s="1">
        <v>2177</v>
      </c>
      <c r="AR106" s="1">
        <v>0</v>
      </c>
      <c r="AS106" s="1">
        <v>23671</v>
      </c>
      <c r="AT106" s="1">
        <v>18870</v>
      </c>
      <c r="AU106" s="1">
        <v>83308</v>
      </c>
      <c r="AV106" s="1">
        <v>0</v>
      </c>
      <c r="AW106" s="1">
        <v>154</v>
      </c>
      <c r="AX106" s="1">
        <v>0</v>
      </c>
      <c r="AY106" s="1">
        <v>813817</v>
      </c>
      <c r="AZ106" s="1">
        <v>379</v>
      </c>
      <c r="BA106" s="1">
        <v>8</v>
      </c>
      <c r="BB106" s="1">
        <v>239</v>
      </c>
      <c r="BC106" s="1">
        <v>98</v>
      </c>
      <c r="BD106" s="1">
        <v>0</v>
      </c>
      <c r="BE106" s="1">
        <v>552</v>
      </c>
      <c r="BF106" s="1">
        <v>0</v>
      </c>
      <c r="BG106" s="1">
        <v>0</v>
      </c>
      <c r="BH106" s="1">
        <v>16</v>
      </c>
      <c r="BI106" s="1" t="s">
        <v>393</v>
      </c>
    </row>
    <row r="107" spans="1:61" x14ac:dyDescent="0.2">
      <c r="A107" s="1" t="s">
        <v>405</v>
      </c>
      <c r="B107" s="1" t="s">
        <v>173</v>
      </c>
      <c r="C107" s="1" t="s">
        <v>180</v>
      </c>
      <c r="D107" s="1">
        <v>30</v>
      </c>
      <c r="E107" s="1">
        <v>9.1440000000000001</v>
      </c>
      <c r="F107" s="1">
        <v>35</v>
      </c>
      <c r="G107" s="1">
        <v>10.667999999999999</v>
      </c>
      <c r="H107" s="1" t="s">
        <v>491</v>
      </c>
      <c r="I107" s="1" t="s">
        <v>181</v>
      </c>
      <c r="J107" s="1">
        <v>18</v>
      </c>
      <c r="K107" s="1" t="s">
        <v>484</v>
      </c>
      <c r="L107" s="1" t="s">
        <v>8</v>
      </c>
      <c r="M107" s="1" t="s">
        <v>8</v>
      </c>
      <c r="N107" s="1" t="s">
        <v>8</v>
      </c>
      <c r="O107" s="1" t="s">
        <v>8</v>
      </c>
      <c r="P107" s="1" t="s">
        <v>8</v>
      </c>
      <c r="Q107" s="1" t="s">
        <v>8</v>
      </c>
      <c r="R107" s="1" t="s">
        <v>181</v>
      </c>
      <c r="S107" s="1" t="s">
        <v>406</v>
      </c>
      <c r="T107" s="1" t="s">
        <v>109</v>
      </c>
      <c r="U107" s="1">
        <v>63.033947423999997</v>
      </c>
      <c r="V107" s="1">
        <v>-140.213969749</v>
      </c>
      <c r="W107" s="1" t="s">
        <v>8</v>
      </c>
      <c r="X107" s="1" t="s">
        <v>8</v>
      </c>
      <c r="Y107" s="1">
        <v>0</v>
      </c>
      <c r="Z107" s="1">
        <v>0</v>
      </c>
      <c r="AA107" s="1">
        <v>21</v>
      </c>
      <c r="AB107" s="1">
        <v>0</v>
      </c>
      <c r="AC107" s="1">
        <v>16</v>
      </c>
      <c r="AD107" s="1">
        <v>0</v>
      </c>
      <c r="AE107" s="1">
        <v>0</v>
      </c>
      <c r="AF107" s="1">
        <v>29</v>
      </c>
      <c r="AG107" s="1">
        <v>37</v>
      </c>
      <c r="AH107" s="1">
        <v>0</v>
      </c>
      <c r="AI107" s="1">
        <v>86</v>
      </c>
      <c r="AJ107" s="1">
        <v>0</v>
      </c>
      <c r="AK107" s="1">
        <v>14815</v>
      </c>
      <c r="AL107" s="1">
        <v>110</v>
      </c>
      <c r="AM107" s="1">
        <v>67</v>
      </c>
      <c r="AN107" s="1">
        <v>28068</v>
      </c>
      <c r="AO107" s="1">
        <v>14193</v>
      </c>
      <c r="AP107" s="1">
        <v>16</v>
      </c>
      <c r="AQ107" s="1">
        <v>2118</v>
      </c>
      <c r="AR107" s="1">
        <v>0</v>
      </c>
      <c r="AS107" s="1">
        <v>16833</v>
      </c>
      <c r="AT107" s="1">
        <v>17659</v>
      </c>
      <c r="AU107" s="1">
        <v>64790</v>
      </c>
      <c r="AV107" s="1">
        <v>0</v>
      </c>
      <c r="AW107" s="1">
        <v>168</v>
      </c>
      <c r="AX107" s="1">
        <v>0</v>
      </c>
      <c r="AY107" s="1">
        <v>838023</v>
      </c>
      <c r="AZ107" s="1">
        <v>394</v>
      </c>
      <c r="BA107" s="1">
        <v>11</v>
      </c>
      <c r="BB107" s="1">
        <v>274</v>
      </c>
      <c r="BC107" s="1">
        <v>94</v>
      </c>
      <c r="BD107" s="1">
        <v>30</v>
      </c>
      <c r="BE107" s="1">
        <v>572</v>
      </c>
      <c r="BF107" s="1">
        <v>0</v>
      </c>
      <c r="BG107" s="1">
        <v>0</v>
      </c>
      <c r="BH107" s="1">
        <v>16</v>
      </c>
      <c r="BI107" s="1" t="s">
        <v>393</v>
      </c>
    </row>
    <row r="108" spans="1:61" x14ac:dyDescent="0.2">
      <c r="A108" s="1" t="s">
        <v>407</v>
      </c>
      <c r="B108" s="1" t="s">
        <v>173</v>
      </c>
      <c r="C108" s="1" t="s">
        <v>180</v>
      </c>
      <c r="D108" s="1">
        <v>35</v>
      </c>
      <c r="E108" s="1">
        <v>10.667999999999999</v>
      </c>
      <c r="F108" s="1">
        <v>40</v>
      </c>
      <c r="G108" s="1">
        <v>12.192</v>
      </c>
      <c r="H108" s="1" t="s">
        <v>491</v>
      </c>
      <c r="I108" s="1" t="s">
        <v>181</v>
      </c>
      <c r="J108" s="1">
        <v>18</v>
      </c>
      <c r="K108" s="1" t="s">
        <v>484</v>
      </c>
      <c r="L108" s="1" t="s">
        <v>8</v>
      </c>
      <c r="M108" s="1" t="s">
        <v>8</v>
      </c>
      <c r="N108" s="1" t="s">
        <v>8</v>
      </c>
      <c r="O108" s="1" t="s">
        <v>8</v>
      </c>
      <c r="P108" s="1" t="s">
        <v>8</v>
      </c>
      <c r="Q108" s="1" t="s">
        <v>8</v>
      </c>
      <c r="R108" s="1" t="s">
        <v>181</v>
      </c>
      <c r="S108" s="1" t="s">
        <v>408</v>
      </c>
      <c r="T108" s="1" t="s">
        <v>110</v>
      </c>
      <c r="U108" s="1">
        <v>63.034012863999997</v>
      </c>
      <c r="V108" s="1">
        <v>-140.21410890499999</v>
      </c>
      <c r="W108" s="1" t="s">
        <v>8</v>
      </c>
      <c r="X108" s="1" t="s">
        <v>8</v>
      </c>
      <c r="Y108" s="1">
        <v>0</v>
      </c>
      <c r="Z108" s="1">
        <v>0</v>
      </c>
      <c r="AA108" s="1">
        <v>19</v>
      </c>
      <c r="AB108" s="1">
        <v>0</v>
      </c>
      <c r="AC108" s="1">
        <v>12</v>
      </c>
      <c r="AD108" s="1">
        <v>0</v>
      </c>
      <c r="AE108" s="1">
        <v>7</v>
      </c>
      <c r="AF108" s="1">
        <v>30</v>
      </c>
      <c r="AG108" s="1">
        <v>47</v>
      </c>
      <c r="AH108" s="1">
        <v>2</v>
      </c>
      <c r="AI108" s="1">
        <v>83</v>
      </c>
      <c r="AJ108" s="1">
        <v>0</v>
      </c>
      <c r="AK108" s="1">
        <v>15307</v>
      </c>
      <c r="AL108" s="1">
        <v>133</v>
      </c>
      <c r="AM108" s="1">
        <v>55</v>
      </c>
      <c r="AN108" s="1">
        <v>28655</v>
      </c>
      <c r="AO108" s="1">
        <v>11007</v>
      </c>
      <c r="AP108" s="1">
        <v>20</v>
      </c>
      <c r="AQ108" s="1">
        <v>2323</v>
      </c>
      <c r="AR108" s="1">
        <v>0</v>
      </c>
      <c r="AS108" s="1">
        <v>16220</v>
      </c>
      <c r="AT108" s="1">
        <v>18649</v>
      </c>
      <c r="AU108" s="1">
        <v>66881</v>
      </c>
      <c r="AV108" s="1">
        <v>12</v>
      </c>
      <c r="AW108" s="1">
        <v>170</v>
      </c>
      <c r="AX108" s="1">
        <v>0</v>
      </c>
      <c r="AY108" s="1">
        <v>837474</v>
      </c>
      <c r="AZ108" s="1">
        <v>352</v>
      </c>
      <c r="BA108" s="1">
        <v>11</v>
      </c>
      <c r="BB108" s="1">
        <v>188</v>
      </c>
      <c r="BC108" s="1">
        <v>98</v>
      </c>
      <c r="BD108" s="1">
        <v>39</v>
      </c>
      <c r="BE108" s="1">
        <v>574</v>
      </c>
      <c r="BF108" s="1">
        <v>0</v>
      </c>
      <c r="BG108" s="1">
        <v>0</v>
      </c>
      <c r="BH108" s="1">
        <v>17</v>
      </c>
      <c r="BI108" s="1" t="s">
        <v>393</v>
      </c>
    </row>
    <row r="109" spans="1:61" x14ac:dyDescent="0.2">
      <c r="A109" s="1" t="s">
        <v>409</v>
      </c>
      <c r="B109" s="1" t="s">
        <v>173</v>
      </c>
      <c r="C109" s="1" t="s">
        <v>180</v>
      </c>
      <c r="D109" s="1">
        <v>40</v>
      </c>
      <c r="E109" s="1">
        <v>12.192</v>
      </c>
      <c r="F109" s="1">
        <v>45</v>
      </c>
      <c r="G109" s="1">
        <v>13.715999999999999</v>
      </c>
      <c r="H109" s="1" t="s">
        <v>491</v>
      </c>
      <c r="I109" s="1" t="s">
        <v>181</v>
      </c>
      <c r="J109" s="1">
        <v>18</v>
      </c>
      <c r="K109" s="1" t="s">
        <v>484</v>
      </c>
      <c r="L109" s="1" t="s">
        <v>8</v>
      </c>
      <c r="M109" s="1" t="s">
        <v>8</v>
      </c>
      <c r="N109" s="1" t="s">
        <v>8</v>
      </c>
      <c r="O109" s="1" t="s">
        <v>8</v>
      </c>
      <c r="P109" s="1" t="s">
        <v>8</v>
      </c>
      <c r="Q109" s="1" t="s">
        <v>8</v>
      </c>
      <c r="R109" s="1" t="s">
        <v>181</v>
      </c>
      <c r="S109" s="1" t="s">
        <v>410</v>
      </c>
      <c r="T109" s="1" t="s">
        <v>111</v>
      </c>
      <c r="U109" s="1">
        <v>63.034148000000002</v>
      </c>
      <c r="V109" s="1">
        <v>-140.21378780200001</v>
      </c>
      <c r="W109" s="1" t="s">
        <v>8</v>
      </c>
      <c r="X109" s="1" t="s">
        <v>8</v>
      </c>
      <c r="Y109" s="1">
        <v>0</v>
      </c>
      <c r="Z109" s="1">
        <v>0</v>
      </c>
      <c r="AA109" s="1">
        <v>20</v>
      </c>
      <c r="AB109" s="1">
        <v>0</v>
      </c>
      <c r="AC109" s="1">
        <v>20</v>
      </c>
      <c r="AD109" s="1">
        <v>0</v>
      </c>
      <c r="AE109" s="1">
        <v>0</v>
      </c>
      <c r="AF109" s="1">
        <v>31</v>
      </c>
      <c r="AG109" s="1">
        <v>0</v>
      </c>
      <c r="AH109" s="1">
        <v>0</v>
      </c>
      <c r="AI109" s="1">
        <v>140</v>
      </c>
      <c r="AJ109" s="1">
        <v>0</v>
      </c>
      <c r="AK109" s="1">
        <v>15797</v>
      </c>
      <c r="AL109" s="1">
        <v>83</v>
      </c>
      <c r="AM109" s="1">
        <v>70</v>
      </c>
      <c r="AN109" s="1">
        <v>26118</v>
      </c>
      <c r="AO109" s="1">
        <v>0</v>
      </c>
      <c r="AP109" s="1">
        <v>22</v>
      </c>
      <c r="AQ109" s="1">
        <v>2148</v>
      </c>
      <c r="AR109" s="1">
        <v>0</v>
      </c>
      <c r="AS109" s="1">
        <v>15919</v>
      </c>
      <c r="AT109" s="1">
        <v>17974</v>
      </c>
      <c r="AU109" s="1">
        <v>66622</v>
      </c>
      <c r="AV109" s="1">
        <v>10</v>
      </c>
      <c r="AW109" s="1">
        <v>148</v>
      </c>
      <c r="AX109" s="1">
        <v>0</v>
      </c>
      <c r="AY109" s="1">
        <v>851383</v>
      </c>
      <c r="AZ109" s="1">
        <v>407</v>
      </c>
      <c r="BA109" s="1">
        <v>13</v>
      </c>
      <c r="BB109" s="1">
        <v>164</v>
      </c>
      <c r="BC109" s="1">
        <v>106</v>
      </c>
      <c r="BD109" s="1">
        <v>33</v>
      </c>
      <c r="BE109" s="1">
        <v>537</v>
      </c>
      <c r="BF109" s="1">
        <v>0</v>
      </c>
      <c r="BG109" s="1">
        <v>0</v>
      </c>
      <c r="BH109" s="1">
        <v>12</v>
      </c>
      <c r="BI109" s="1" t="s">
        <v>393</v>
      </c>
    </row>
    <row r="110" spans="1:61" x14ac:dyDescent="0.2">
      <c r="A110" s="1" t="s">
        <v>411</v>
      </c>
      <c r="B110" s="1" t="s">
        <v>173</v>
      </c>
      <c r="C110" s="1" t="s">
        <v>180</v>
      </c>
      <c r="D110" s="1">
        <v>45</v>
      </c>
      <c r="E110" s="1">
        <v>13.715999999999999</v>
      </c>
      <c r="F110" s="1">
        <v>50</v>
      </c>
      <c r="G110" s="1">
        <v>15.24</v>
      </c>
      <c r="H110" s="1" t="s">
        <v>491</v>
      </c>
      <c r="I110" s="1" t="s">
        <v>181</v>
      </c>
      <c r="J110" s="1">
        <v>18</v>
      </c>
      <c r="K110" s="1" t="s">
        <v>484</v>
      </c>
      <c r="L110" s="1" t="s">
        <v>8</v>
      </c>
      <c r="M110" s="1" t="s">
        <v>8</v>
      </c>
      <c r="N110" s="1" t="s">
        <v>8</v>
      </c>
      <c r="O110" s="1" t="s">
        <v>8</v>
      </c>
      <c r="P110" s="1" t="s">
        <v>8</v>
      </c>
      <c r="Q110" s="1" t="s">
        <v>8</v>
      </c>
      <c r="R110" s="1" t="s">
        <v>181</v>
      </c>
      <c r="S110" s="1" t="s">
        <v>412</v>
      </c>
      <c r="T110" s="1" t="s">
        <v>112</v>
      </c>
      <c r="U110" s="1">
        <v>63.034092772000001</v>
      </c>
      <c r="V110" s="1">
        <v>-140.21383328900001</v>
      </c>
      <c r="W110" s="1" t="s">
        <v>8</v>
      </c>
      <c r="X110" s="1" t="s">
        <v>8</v>
      </c>
      <c r="Y110" s="1">
        <v>0</v>
      </c>
      <c r="Z110" s="1">
        <v>0</v>
      </c>
      <c r="AA110" s="1">
        <v>18</v>
      </c>
      <c r="AB110" s="1">
        <v>0</v>
      </c>
      <c r="AC110" s="1">
        <v>0</v>
      </c>
      <c r="AD110" s="1">
        <v>0</v>
      </c>
      <c r="AE110" s="1">
        <v>0</v>
      </c>
      <c r="AF110" s="1">
        <v>31</v>
      </c>
      <c r="AG110" s="1">
        <v>0</v>
      </c>
      <c r="AH110" s="1">
        <v>0</v>
      </c>
      <c r="AI110" s="1">
        <v>79</v>
      </c>
      <c r="AJ110" s="1">
        <v>0</v>
      </c>
      <c r="AK110" s="1">
        <v>14853</v>
      </c>
      <c r="AL110" s="1">
        <v>114</v>
      </c>
      <c r="AM110" s="1">
        <v>65</v>
      </c>
      <c r="AN110" s="1">
        <v>25708</v>
      </c>
      <c r="AO110" s="1">
        <v>10009</v>
      </c>
      <c r="AP110" s="1">
        <v>0</v>
      </c>
      <c r="AQ110" s="1">
        <v>2248</v>
      </c>
      <c r="AR110" s="1">
        <v>0</v>
      </c>
      <c r="AS110" s="1">
        <v>20260</v>
      </c>
      <c r="AT110" s="1">
        <v>19050</v>
      </c>
      <c r="AU110" s="1">
        <v>72134</v>
      </c>
      <c r="AV110" s="1">
        <v>19</v>
      </c>
      <c r="AW110" s="1">
        <v>147</v>
      </c>
      <c r="AX110" s="1">
        <v>0</v>
      </c>
      <c r="AY110" s="1">
        <v>832434</v>
      </c>
      <c r="AZ110" s="1">
        <v>387</v>
      </c>
      <c r="BA110" s="1">
        <v>11</v>
      </c>
      <c r="BB110" s="1">
        <v>202</v>
      </c>
      <c r="BC110" s="1">
        <v>107</v>
      </c>
      <c r="BD110" s="1">
        <v>0</v>
      </c>
      <c r="BE110" s="1">
        <v>527</v>
      </c>
      <c r="BF110" s="1">
        <v>0</v>
      </c>
      <c r="BG110" s="1">
        <v>0</v>
      </c>
      <c r="BH110" s="1">
        <v>17</v>
      </c>
      <c r="BI110" s="1" t="s">
        <v>393</v>
      </c>
    </row>
    <row r="111" spans="1:61" x14ac:dyDescent="0.2">
      <c r="A111" s="1" t="s">
        <v>413</v>
      </c>
      <c r="B111" s="1" t="s">
        <v>173</v>
      </c>
      <c r="C111" s="1" t="s">
        <v>180</v>
      </c>
      <c r="D111" s="1">
        <v>50</v>
      </c>
      <c r="E111" s="1">
        <v>15.24</v>
      </c>
      <c r="F111" s="1">
        <v>55</v>
      </c>
      <c r="G111" s="1">
        <v>16.763999999999999</v>
      </c>
      <c r="H111" s="1" t="s">
        <v>491</v>
      </c>
      <c r="I111" s="1" t="s">
        <v>181</v>
      </c>
      <c r="J111" s="1">
        <v>20</v>
      </c>
      <c r="K111" s="1" t="s">
        <v>484</v>
      </c>
      <c r="L111" s="1" t="s">
        <v>8</v>
      </c>
      <c r="M111" s="1" t="s">
        <v>8</v>
      </c>
      <c r="N111" s="1" t="s">
        <v>8</v>
      </c>
      <c r="O111" s="1" t="s">
        <v>8</v>
      </c>
      <c r="P111" s="1" t="s">
        <v>8</v>
      </c>
      <c r="Q111" s="1" t="s">
        <v>8</v>
      </c>
      <c r="R111" s="1" t="s">
        <v>181</v>
      </c>
      <c r="S111" s="1" t="s">
        <v>414</v>
      </c>
      <c r="T111" s="1" t="s">
        <v>113</v>
      </c>
      <c r="U111" s="1">
        <v>63.033993658999997</v>
      </c>
      <c r="V111" s="1">
        <v>-140.21390151899999</v>
      </c>
      <c r="W111" s="1" t="s">
        <v>8</v>
      </c>
      <c r="X111" s="1" t="s">
        <v>8</v>
      </c>
      <c r="Y111" s="1">
        <v>0</v>
      </c>
      <c r="Z111" s="1">
        <v>0</v>
      </c>
      <c r="AA111" s="1">
        <v>16</v>
      </c>
      <c r="AB111" s="1">
        <v>0</v>
      </c>
      <c r="AC111" s="1">
        <v>16</v>
      </c>
      <c r="AD111" s="1">
        <v>0</v>
      </c>
      <c r="AE111" s="1">
        <v>0</v>
      </c>
      <c r="AF111" s="1">
        <v>33</v>
      </c>
      <c r="AG111" s="1">
        <v>0</v>
      </c>
      <c r="AH111" s="1">
        <v>0</v>
      </c>
      <c r="AI111" s="1">
        <v>100</v>
      </c>
      <c r="AJ111" s="1">
        <v>0</v>
      </c>
      <c r="AK111" s="1">
        <v>13209</v>
      </c>
      <c r="AL111" s="1">
        <v>80</v>
      </c>
      <c r="AM111" s="1">
        <v>68</v>
      </c>
      <c r="AN111" s="1">
        <v>25670</v>
      </c>
      <c r="AO111" s="1">
        <v>12906</v>
      </c>
      <c r="AP111" s="1">
        <v>18</v>
      </c>
      <c r="AQ111" s="1">
        <v>2375</v>
      </c>
      <c r="AR111" s="1">
        <v>0</v>
      </c>
      <c r="AS111" s="1">
        <v>25584</v>
      </c>
      <c r="AT111" s="1">
        <v>19012</v>
      </c>
      <c r="AU111" s="1">
        <v>82288</v>
      </c>
      <c r="AV111" s="1">
        <v>0</v>
      </c>
      <c r="AW111" s="1">
        <v>146</v>
      </c>
      <c r="AX111" s="1">
        <v>0</v>
      </c>
      <c r="AY111" s="1">
        <v>815378</v>
      </c>
      <c r="AZ111" s="1">
        <v>434</v>
      </c>
      <c r="BA111" s="1">
        <v>11</v>
      </c>
      <c r="BB111" s="1">
        <v>251</v>
      </c>
      <c r="BC111" s="1">
        <v>117</v>
      </c>
      <c r="BD111" s="1">
        <v>0</v>
      </c>
      <c r="BE111" s="1">
        <v>530</v>
      </c>
      <c r="BF111" s="1">
        <v>0</v>
      </c>
      <c r="BG111" s="1">
        <v>0</v>
      </c>
      <c r="BH111" s="1">
        <v>17</v>
      </c>
      <c r="BI111" s="1" t="s">
        <v>393</v>
      </c>
    </row>
    <row r="112" spans="1:61" x14ac:dyDescent="0.2">
      <c r="A112" s="1" t="s">
        <v>415</v>
      </c>
      <c r="B112" s="1" t="s">
        <v>173</v>
      </c>
      <c r="C112" s="1" t="s">
        <v>180</v>
      </c>
      <c r="D112" s="1">
        <v>55</v>
      </c>
      <c r="E112" s="1">
        <v>16.763999999999999</v>
      </c>
      <c r="F112" s="1">
        <v>60</v>
      </c>
      <c r="G112" s="1">
        <v>18.288</v>
      </c>
      <c r="H112" s="1" t="s">
        <v>491</v>
      </c>
      <c r="I112" s="1" t="s">
        <v>181</v>
      </c>
      <c r="J112" s="1">
        <v>20</v>
      </c>
      <c r="K112" s="1" t="s">
        <v>484</v>
      </c>
      <c r="L112" s="1" t="s">
        <v>8</v>
      </c>
      <c r="M112" s="1" t="s">
        <v>8</v>
      </c>
      <c r="N112" s="1" t="s">
        <v>8</v>
      </c>
      <c r="O112" s="1" t="s">
        <v>8</v>
      </c>
      <c r="P112" s="1" t="s">
        <v>8</v>
      </c>
      <c r="Q112" s="1" t="s">
        <v>8</v>
      </c>
      <c r="R112" s="1" t="s">
        <v>181</v>
      </c>
      <c r="S112" s="1" t="s">
        <v>416</v>
      </c>
      <c r="T112" s="1" t="s">
        <v>114</v>
      </c>
      <c r="U112" s="1">
        <v>63.034080590000002</v>
      </c>
      <c r="V112" s="1">
        <v>-140.21387628900001</v>
      </c>
      <c r="W112" s="1" t="s">
        <v>8</v>
      </c>
      <c r="X112" s="1" t="s">
        <v>8</v>
      </c>
      <c r="Y112" s="1">
        <v>0</v>
      </c>
      <c r="Z112" s="1">
        <v>0</v>
      </c>
      <c r="AA112" s="1">
        <v>18</v>
      </c>
      <c r="AB112" s="1">
        <v>0</v>
      </c>
      <c r="AC112" s="1">
        <v>16</v>
      </c>
      <c r="AD112" s="1">
        <v>0</v>
      </c>
      <c r="AE112" s="1">
        <v>0</v>
      </c>
      <c r="AF112" s="1">
        <v>41</v>
      </c>
      <c r="AG112" s="1">
        <v>0</v>
      </c>
      <c r="AH112" s="1">
        <v>0</v>
      </c>
      <c r="AI112" s="1">
        <v>115</v>
      </c>
      <c r="AJ112" s="1">
        <v>0</v>
      </c>
      <c r="AK112" s="1">
        <v>11441</v>
      </c>
      <c r="AL112" s="1">
        <v>108</v>
      </c>
      <c r="AM112" s="1">
        <v>44</v>
      </c>
      <c r="AN112" s="1">
        <v>27178</v>
      </c>
      <c r="AO112" s="1">
        <v>0</v>
      </c>
      <c r="AP112" s="1">
        <v>15</v>
      </c>
      <c r="AQ112" s="1">
        <v>2059</v>
      </c>
      <c r="AR112" s="1">
        <v>0</v>
      </c>
      <c r="AS112" s="1">
        <v>11124</v>
      </c>
      <c r="AT112" s="1">
        <v>17479</v>
      </c>
      <c r="AU112" s="1">
        <v>50223</v>
      </c>
      <c r="AV112" s="1">
        <v>17</v>
      </c>
      <c r="AW112" s="1">
        <v>145</v>
      </c>
      <c r="AX112" s="1">
        <v>0</v>
      </c>
      <c r="AY112" s="1">
        <v>877257</v>
      </c>
      <c r="AZ112" s="1">
        <v>436</v>
      </c>
      <c r="BA112" s="1">
        <v>11</v>
      </c>
      <c r="BB112" s="1">
        <v>0</v>
      </c>
      <c r="BC112" s="1">
        <v>117</v>
      </c>
      <c r="BD112" s="1">
        <v>0</v>
      </c>
      <c r="BE112" s="1">
        <v>572</v>
      </c>
      <c r="BF112" s="1">
        <v>0</v>
      </c>
      <c r="BG112" s="1">
        <v>0</v>
      </c>
      <c r="BH112" s="1">
        <v>20</v>
      </c>
      <c r="BI112" s="1" t="s">
        <v>393</v>
      </c>
    </row>
    <row r="113" spans="1:61" x14ac:dyDescent="0.2">
      <c r="A113" s="1" t="s">
        <v>417</v>
      </c>
      <c r="B113" s="1" t="s">
        <v>173</v>
      </c>
      <c r="C113" s="1" t="s">
        <v>180</v>
      </c>
      <c r="D113" s="1">
        <v>60</v>
      </c>
      <c r="E113" s="1">
        <v>18.288</v>
      </c>
      <c r="F113" s="1">
        <v>65</v>
      </c>
      <c r="G113" s="1">
        <v>19.812000000000001</v>
      </c>
      <c r="H113" s="1" t="s">
        <v>491</v>
      </c>
      <c r="I113" s="1" t="s">
        <v>181</v>
      </c>
      <c r="J113" s="1">
        <v>18</v>
      </c>
      <c r="K113" s="1" t="s">
        <v>484</v>
      </c>
      <c r="L113" s="1" t="s">
        <v>8</v>
      </c>
      <c r="M113" s="1" t="s">
        <v>8</v>
      </c>
      <c r="N113" s="1" t="s">
        <v>8</v>
      </c>
      <c r="O113" s="1" t="s">
        <v>8</v>
      </c>
      <c r="P113" s="1" t="s">
        <v>8</v>
      </c>
      <c r="Q113" s="1" t="s">
        <v>8</v>
      </c>
      <c r="R113" s="1" t="s">
        <v>181</v>
      </c>
      <c r="S113" s="1" t="s">
        <v>418</v>
      </c>
      <c r="T113" s="1" t="s">
        <v>115</v>
      </c>
      <c r="U113" s="1">
        <v>63.034111287000002</v>
      </c>
      <c r="V113" s="1">
        <v>-140.213967368</v>
      </c>
      <c r="W113" s="1" t="s">
        <v>8</v>
      </c>
      <c r="X113" s="1" t="s">
        <v>8</v>
      </c>
      <c r="Y113" s="1">
        <v>0</v>
      </c>
      <c r="Z113" s="1">
        <v>0</v>
      </c>
      <c r="AA113" s="1">
        <v>16</v>
      </c>
      <c r="AB113" s="1">
        <v>0</v>
      </c>
      <c r="AC113" s="1">
        <v>30</v>
      </c>
      <c r="AD113" s="1">
        <v>0</v>
      </c>
      <c r="AE113" s="1">
        <v>0</v>
      </c>
      <c r="AF113" s="1">
        <v>32</v>
      </c>
      <c r="AG113" s="1">
        <v>0</v>
      </c>
      <c r="AH113" s="1">
        <v>0</v>
      </c>
      <c r="AI113" s="1">
        <v>78</v>
      </c>
      <c r="AJ113" s="1">
        <v>0</v>
      </c>
      <c r="AK113" s="1">
        <v>8903</v>
      </c>
      <c r="AL113" s="1">
        <v>68</v>
      </c>
      <c r="AM113" s="1">
        <v>46</v>
      </c>
      <c r="AN113" s="1">
        <v>27586</v>
      </c>
      <c r="AO113" s="1">
        <v>9049</v>
      </c>
      <c r="AP113" s="1">
        <v>18</v>
      </c>
      <c r="AQ113" s="1">
        <v>2171</v>
      </c>
      <c r="AR113" s="1">
        <v>0</v>
      </c>
      <c r="AS113" s="1">
        <v>16830</v>
      </c>
      <c r="AT113" s="1">
        <v>17790</v>
      </c>
      <c r="AU113" s="1">
        <v>63151</v>
      </c>
      <c r="AV113" s="1">
        <v>0</v>
      </c>
      <c r="AW113" s="1">
        <v>143</v>
      </c>
      <c r="AX113" s="1">
        <v>0</v>
      </c>
      <c r="AY113" s="1">
        <v>850998</v>
      </c>
      <c r="AZ113" s="1">
        <v>431</v>
      </c>
      <c r="BA113" s="1">
        <v>8</v>
      </c>
      <c r="BB113" s="1">
        <v>210</v>
      </c>
      <c r="BC113" s="1">
        <v>149</v>
      </c>
      <c r="BD113" s="1">
        <v>0</v>
      </c>
      <c r="BE113" s="1">
        <v>470</v>
      </c>
      <c r="BF113" s="1">
        <v>0</v>
      </c>
      <c r="BG113" s="1">
        <v>0</v>
      </c>
      <c r="BH113" s="1">
        <v>11</v>
      </c>
      <c r="BI113" s="1" t="s">
        <v>393</v>
      </c>
    </row>
    <row r="114" spans="1:61" x14ac:dyDescent="0.2">
      <c r="A114" s="1" t="s">
        <v>419</v>
      </c>
      <c r="B114" s="1" t="s">
        <v>173</v>
      </c>
      <c r="C114" s="1" t="s">
        <v>180</v>
      </c>
      <c r="D114" s="1">
        <v>65</v>
      </c>
      <c r="E114" s="1">
        <v>19.812000000000001</v>
      </c>
      <c r="F114" s="1">
        <v>70</v>
      </c>
      <c r="G114" s="1">
        <v>21.335999999999999</v>
      </c>
      <c r="H114" s="1" t="s">
        <v>491</v>
      </c>
      <c r="I114" s="1" t="s">
        <v>181</v>
      </c>
      <c r="J114" s="1">
        <v>20</v>
      </c>
      <c r="K114" s="1" t="s">
        <v>483</v>
      </c>
      <c r="L114" s="1" t="s">
        <v>8</v>
      </c>
      <c r="M114" s="1" t="s">
        <v>8</v>
      </c>
      <c r="N114" s="1" t="s">
        <v>8</v>
      </c>
      <c r="O114" s="1" t="s">
        <v>8</v>
      </c>
      <c r="P114" s="1" t="s">
        <v>8</v>
      </c>
      <c r="Q114" s="1" t="s">
        <v>8</v>
      </c>
      <c r="R114" s="1" t="s">
        <v>181</v>
      </c>
      <c r="S114" s="1" t="s">
        <v>420</v>
      </c>
      <c r="T114" s="1" t="s">
        <v>116</v>
      </c>
      <c r="U114" s="1">
        <v>63.033978353000002</v>
      </c>
      <c r="V114" s="1">
        <v>-140.213941981</v>
      </c>
      <c r="W114" s="1" t="s">
        <v>8</v>
      </c>
      <c r="X114" s="1" t="s">
        <v>8</v>
      </c>
      <c r="Y114" s="1">
        <v>0</v>
      </c>
      <c r="Z114" s="1">
        <v>0</v>
      </c>
      <c r="AA114" s="1">
        <v>20</v>
      </c>
      <c r="AB114" s="1">
        <v>0</v>
      </c>
      <c r="AC114" s="1">
        <v>25</v>
      </c>
      <c r="AD114" s="1">
        <v>0</v>
      </c>
      <c r="AE114" s="1">
        <v>0</v>
      </c>
      <c r="AF114" s="1">
        <v>27</v>
      </c>
      <c r="AG114" s="1">
        <v>0</v>
      </c>
      <c r="AH114" s="1">
        <v>0</v>
      </c>
      <c r="AI114" s="1">
        <v>65</v>
      </c>
      <c r="AJ114" s="1">
        <v>0</v>
      </c>
      <c r="AK114" s="1">
        <v>10376</v>
      </c>
      <c r="AL114" s="1">
        <v>146</v>
      </c>
      <c r="AM114" s="1">
        <v>62</v>
      </c>
      <c r="AN114" s="1">
        <v>29316</v>
      </c>
      <c r="AO114" s="1">
        <v>13699</v>
      </c>
      <c r="AP114" s="1">
        <v>29</v>
      </c>
      <c r="AQ114" s="1">
        <v>2160</v>
      </c>
      <c r="AR114" s="1">
        <v>0</v>
      </c>
      <c r="AS114" s="1">
        <v>18732</v>
      </c>
      <c r="AT114" s="1">
        <v>18815</v>
      </c>
      <c r="AU114" s="1">
        <v>71060</v>
      </c>
      <c r="AV114" s="1">
        <v>0</v>
      </c>
      <c r="AW114" s="1">
        <v>151</v>
      </c>
      <c r="AX114" s="1">
        <v>0</v>
      </c>
      <c r="AY114" s="1">
        <v>832392</v>
      </c>
      <c r="AZ114" s="1">
        <v>332</v>
      </c>
      <c r="BA114" s="1">
        <v>7</v>
      </c>
      <c r="BB114" s="1">
        <v>322</v>
      </c>
      <c r="BC114" s="1">
        <v>137</v>
      </c>
      <c r="BD114" s="1">
        <v>29</v>
      </c>
      <c r="BE114" s="1">
        <v>511</v>
      </c>
      <c r="BF114" s="1">
        <v>0</v>
      </c>
      <c r="BG114" s="1">
        <v>0</v>
      </c>
      <c r="BH114" s="1">
        <v>14</v>
      </c>
      <c r="BI114" s="1" t="s">
        <v>393</v>
      </c>
    </row>
    <row r="115" spans="1:61" x14ac:dyDescent="0.2">
      <c r="A115" s="1" t="s">
        <v>421</v>
      </c>
      <c r="B115" s="1" t="s">
        <v>173</v>
      </c>
      <c r="C115" s="1" t="s">
        <v>180</v>
      </c>
      <c r="D115" s="1">
        <v>70</v>
      </c>
      <c r="E115" s="1">
        <v>21.335999999999999</v>
      </c>
      <c r="F115" s="1">
        <v>75</v>
      </c>
      <c r="G115" s="1">
        <v>22.86</v>
      </c>
      <c r="H115" s="1" t="s">
        <v>491</v>
      </c>
      <c r="I115" s="1" t="s">
        <v>181</v>
      </c>
      <c r="J115" s="1">
        <v>20</v>
      </c>
      <c r="K115" s="1" t="s">
        <v>483</v>
      </c>
      <c r="L115" s="1" t="s">
        <v>8</v>
      </c>
      <c r="M115" s="1" t="s">
        <v>8</v>
      </c>
      <c r="N115" s="1" t="s">
        <v>8</v>
      </c>
      <c r="O115" s="1" t="s">
        <v>8</v>
      </c>
      <c r="P115" s="1" t="s">
        <v>8</v>
      </c>
      <c r="Q115" s="1" t="s">
        <v>8</v>
      </c>
      <c r="R115" s="1" t="s">
        <v>181</v>
      </c>
      <c r="S115" s="1" t="s">
        <v>422</v>
      </c>
      <c r="T115" s="1" t="s">
        <v>117</v>
      </c>
      <c r="U115" s="1">
        <v>63.034137852000001</v>
      </c>
      <c r="V115" s="1">
        <v>-140.21392944499999</v>
      </c>
      <c r="W115" s="1" t="s">
        <v>8</v>
      </c>
      <c r="X115" s="1" t="s">
        <v>8</v>
      </c>
      <c r="Y115" s="1">
        <v>7</v>
      </c>
      <c r="Z115" s="1">
        <v>0</v>
      </c>
      <c r="AA115" s="1">
        <v>82</v>
      </c>
      <c r="AB115" s="1">
        <v>0</v>
      </c>
      <c r="AC115" s="1">
        <v>131</v>
      </c>
      <c r="AD115" s="1">
        <v>0</v>
      </c>
      <c r="AE115" s="1">
        <v>41</v>
      </c>
      <c r="AF115" s="1">
        <v>43</v>
      </c>
      <c r="AG115" s="1">
        <v>0</v>
      </c>
      <c r="AH115" s="1">
        <v>4</v>
      </c>
      <c r="AI115" s="1">
        <v>124</v>
      </c>
      <c r="AJ115" s="1">
        <v>1845</v>
      </c>
      <c r="AK115" s="1">
        <v>10946</v>
      </c>
      <c r="AL115" s="1">
        <v>128</v>
      </c>
      <c r="AM115" s="1">
        <v>88</v>
      </c>
      <c r="AN115" s="1">
        <v>28357</v>
      </c>
      <c r="AO115" s="1">
        <v>18247</v>
      </c>
      <c r="AP115" s="1">
        <v>30</v>
      </c>
      <c r="AQ115" s="1">
        <v>2380</v>
      </c>
      <c r="AR115" s="1">
        <v>0</v>
      </c>
      <c r="AS115" s="1">
        <v>21545</v>
      </c>
      <c r="AT115" s="1">
        <v>22401</v>
      </c>
      <c r="AU115" s="1">
        <v>80423</v>
      </c>
      <c r="AV115" s="1">
        <v>0</v>
      </c>
      <c r="AW115" s="1">
        <v>165</v>
      </c>
      <c r="AX115" s="1">
        <v>0</v>
      </c>
      <c r="AY115" s="1">
        <v>809183</v>
      </c>
      <c r="AZ115" s="1">
        <v>287</v>
      </c>
      <c r="BA115" s="1">
        <v>8</v>
      </c>
      <c r="BB115" s="1">
        <v>412</v>
      </c>
      <c r="BC115" s="1">
        <v>155</v>
      </c>
      <c r="BD115" s="1">
        <v>0</v>
      </c>
      <c r="BE115" s="1">
        <v>508</v>
      </c>
      <c r="BF115" s="1">
        <v>0</v>
      </c>
      <c r="BG115" s="1">
        <v>508</v>
      </c>
      <c r="BH115" s="1">
        <v>16</v>
      </c>
      <c r="BI115" s="1" t="s">
        <v>393</v>
      </c>
    </row>
    <row r="116" spans="1:61" x14ac:dyDescent="0.2">
      <c r="A116" s="1" t="s">
        <v>423</v>
      </c>
      <c r="B116" s="1" t="s">
        <v>173</v>
      </c>
      <c r="C116" s="1" t="s">
        <v>180</v>
      </c>
      <c r="D116" s="1">
        <v>75</v>
      </c>
      <c r="E116" s="1">
        <v>22.86</v>
      </c>
      <c r="F116" s="1">
        <v>80</v>
      </c>
      <c r="G116" s="1">
        <v>24.384</v>
      </c>
      <c r="H116" s="1" t="s">
        <v>491</v>
      </c>
      <c r="I116" s="1" t="s">
        <v>181</v>
      </c>
      <c r="J116" s="1">
        <v>14</v>
      </c>
      <c r="K116" s="1" t="s">
        <v>483</v>
      </c>
      <c r="L116" s="1" t="s">
        <v>8</v>
      </c>
      <c r="M116" s="1" t="s">
        <v>8</v>
      </c>
      <c r="N116" s="1" t="s">
        <v>8</v>
      </c>
      <c r="O116" s="1" t="s">
        <v>498</v>
      </c>
      <c r="P116" s="1" t="s">
        <v>8</v>
      </c>
      <c r="Q116" s="1" t="s">
        <v>8</v>
      </c>
      <c r="R116" s="1" t="s">
        <v>181</v>
      </c>
      <c r="S116" s="1" t="s">
        <v>424</v>
      </c>
      <c r="T116" s="1" t="s">
        <v>118</v>
      </c>
      <c r="U116" s="1">
        <v>63.033895551999997</v>
      </c>
      <c r="V116" s="1">
        <v>-140.21389892799999</v>
      </c>
      <c r="W116" s="1" t="s">
        <v>8</v>
      </c>
      <c r="X116" s="1" t="s">
        <v>8</v>
      </c>
      <c r="Y116" s="1">
        <v>0</v>
      </c>
      <c r="Z116" s="1">
        <v>0</v>
      </c>
      <c r="AA116" s="1">
        <v>18</v>
      </c>
      <c r="AB116" s="1">
        <v>0</v>
      </c>
      <c r="AC116" s="1">
        <v>26</v>
      </c>
      <c r="AD116" s="1">
        <v>0</v>
      </c>
      <c r="AE116" s="1">
        <v>12</v>
      </c>
      <c r="AF116" s="1">
        <v>27</v>
      </c>
      <c r="AG116" s="1">
        <v>0</v>
      </c>
      <c r="AH116" s="1">
        <v>2</v>
      </c>
      <c r="AI116" s="1">
        <v>76</v>
      </c>
      <c r="AJ116" s="1">
        <v>0</v>
      </c>
      <c r="AK116" s="1">
        <v>12208</v>
      </c>
      <c r="AL116" s="1">
        <v>126</v>
      </c>
      <c r="AM116" s="1">
        <v>72</v>
      </c>
      <c r="AN116" s="1">
        <v>26377</v>
      </c>
      <c r="AO116" s="1">
        <v>0</v>
      </c>
      <c r="AP116" s="1">
        <v>24</v>
      </c>
      <c r="AQ116" s="1">
        <v>2131</v>
      </c>
      <c r="AR116" s="1">
        <v>0</v>
      </c>
      <c r="AS116" s="1">
        <v>13863</v>
      </c>
      <c r="AT116" s="1">
        <v>15868</v>
      </c>
      <c r="AU116" s="1">
        <v>54249</v>
      </c>
      <c r="AV116" s="1">
        <v>0</v>
      </c>
      <c r="AW116" s="1">
        <v>138</v>
      </c>
      <c r="AX116" s="1">
        <v>0</v>
      </c>
      <c r="AY116" s="1">
        <v>871703</v>
      </c>
      <c r="AZ116" s="1">
        <v>325</v>
      </c>
      <c r="BA116" s="1">
        <v>10</v>
      </c>
      <c r="BB116" s="1">
        <v>205</v>
      </c>
      <c r="BC116" s="1">
        <v>121</v>
      </c>
      <c r="BD116" s="1">
        <v>0</v>
      </c>
      <c r="BE116" s="1">
        <v>540</v>
      </c>
      <c r="BF116" s="1">
        <v>0</v>
      </c>
      <c r="BG116" s="1">
        <v>28</v>
      </c>
      <c r="BH116" s="1">
        <v>17</v>
      </c>
      <c r="BI116" s="1" t="s">
        <v>393</v>
      </c>
    </row>
    <row r="117" spans="1:61" x14ac:dyDescent="0.2">
      <c r="A117" s="1" t="s">
        <v>425</v>
      </c>
      <c r="B117" s="1" t="s">
        <v>173</v>
      </c>
      <c r="C117" s="1" t="s">
        <v>180</v>
      </c>
      <c r="D117" s="1">
        <v>80</v>
      </c>
      <c r="E117" s="1">
        <v>24.384</v>
      </c>
      <c r="F117" s="1">
        <v>85</v>
      </c>
      <c r="G117" s="1">
        <v>25.908000000000001</v>
      </c>
      <c r="H117" s="1" t="s">
        <v>491</v>
      </c>
      <c r="I117" s="1" t="s">
        <v>181</v>
      </c>
      <c r="J117" s="1">
        <v>8</v>
      </c>
      <c r="K117" s="1" t="s">
        <v>494</v>
      </c>
      <c r="L117" s="1" t="s">
        <v>8</v>
      </c>
      <c r="M117" s="1" t="s">
        <v>8</v>
      </c>
      <c r="N117" s="1" t="s">
        <v>8</v>
      </c>
      <c r="O117" s="1" t="s">
        <v>8</v>
      </c>
      <c r="P117" s="1" t="s">
        <v>8</v>
      </c>
      <c r="Q117" s="1" t="s">
        <v>8</v>
      </c>
      <c r="R117" s="1" t="s">
        <v>181</v>
      </c>
      <c r="S117" s="1" t="s">
        <v>426</v>
      </c>
      <c r="T117" s="1" t="s">
        <v>119</v>
      </c>
      <c r="U117" s="1">
        <v>63.034078055999998</v>
      </c>
      <c r="V117" s="1">
        <v>-140.214091346</v>
      </c>
      <c r="W117" s="1" t="s">
        <v>8</v>
      </c>
      <c r="X117" s="1" t="s">
        <v>8</v>
      </c>
      <c r="Y117" s="1">
        <v>0</v>
      </c>
      <c r="Z117" s="1">
        <v>0</v>
      </c>
      <c r="AA117" s="1">
        <v>12</v>
      </c>
      <c r="AB117" s="1">
        <v>0</v>
      </c>
      <c r="AC117" s="1">
        <v>36</v>
      </c>
      <c r="AD117" s="1">
        <v>0</v>
      </c>
      <c r="AE117" s="1">
        <v>0</v>
      </c>
      <c r="AF117" s="1">
        <v>7</v>
      </c>
      <c r="AG117" s="1">
        <v>0</v>
      </c>
      <c r="AH117" s="1">
        <v>0</v>
      </c>
      <c r="AI117" s="1">
        <v>44</v>
      </c>
      <c r="AJ117" s="1">
        <v>200</v>
      </c>
      <c r="AK117" s="1">
        <v>6494</v>
      </c>
      <c r="AL117" s="1">
        <v>93</v>
      </c>
      <c r="AM117" s="1">
        <v>0</v>
      </c>
      <c r="AN117" s="1">
        <v>15475</v>
      </c>
      <c r="AO117" s="1">
        <v>18342</v>
      </c>
      <c r="AP117" s="1">
        <v>14</v>
      </c>
      <c r="AQ117" s="1">
        <v>1447</v>
      </c>
      <c r="AR117" s="1">
        <v>0</v>
      </c>
      <c r="AS117" s="1">
        <v>12162</v>
      </c>
      <c r="AT117" s="1">
        <v>8393</v>
      </c>
      <c r="AU117" s="1">
        <v>30836</v>
      </c>
      <c r="AV117" s="1">
        <v>0</v>
      </c>
      <c r="AW117" s="1">
        <v>128</v>
      </c>
      <c r="AX117" s="1">
        <v>0</v>
      </c>
      <c r="AY117" s="1">
        <v>904541</v>
      </c>
      <c r="AZ117" s="1">
        <v>206</v>
      </c>
      <c r="BA117" s="1">
        <v>10</v>
      </c>
      <c r="BB117" s="1">
        <v>0</v>
      </c>
      <c r="BC117" s="1">
        <v>109</v>
      </c>
      <c r="BD117" s="1">
        <v>0</v>
      </c>
      <c r="BE117" s="1">
        <v>436</v>
      </c>
      <c r="BF117" s="1">
        <v>0</v>
      </c>
      <c r="BG117" s="1">
        <v>0</v>
      </c>
      <c r="BH117" s="1">
        <v>15</v>
      </c>
      <c r="BI117" s="1" t="s">
        <v>393</v>
      </c>
    </row>
    <row r="118" spans="1:61" x14ac:dyDescent="0.2">
      <c r="A118" s="1" t="s">
        <v>427</v>
      </c>
      <c r="B118" s="1" t="s">
        <v>173</v>
      </c>
      <c r="C118" s="1" t="s">
        <v>180</v>
      </c>
      <c r="D118" s="1">
        <v>85</v>
      </c>
      <c r="E118" s="1">
        <v>25.908000000000001</v>
      </c>
      <c r="F118" s="1">
        <v>90</v>
      </c>
      <c r="G118" s="1">
        <v>27.431999999999999</v>
      </c>
      <c r="H118" s="1" t="s">
        <v>491</v>
      </c>
      <c r="I118" s="1" t="s">
        <v>181</v>
      </c>
      <c r="J118" s="1">
        <v>4</v>
      </c>
      <c r="K118" s="1" t="s">
        <v>494</v>
      </c>
      <c r="L118" s="1" t="s">
        <v>8</v>
      </c>
      <c r="M118" s="1" t="s">
        <v>8</v>
      </c>
      <c r="N118" s="1" t="s">
        <v>8</v>
      </c>
      <c r="O118" s="1" t="s">
        <v>8</v>
      </c>
      <c r="P118" s="1" t="s">
        <v>8</v>
      </c>
      <c r="Q118" s="1" t="s">
        <v>8</v>
      </c>
      <c r="R118" s="1" t="s">
        <v>181</v>
      </c>
      <c r="S118" s="1" t="s">
        <v>428</v>
      </c>
      <c r="T118" s="1" t="s">
        <v>120</v>
      </c>
      <c r="U118" s="1">
        <v>63.034235402</v>
      </c>
      <c r="V118" s="1">
        <v>-140.21408145500001</v>
      </c>
      <c r="W118" s="1" t="s">
        <v>8</v>
      </c>
      <c r="X118" s="1" t="s">
        <v>8</v>
      </c>
      <c r="Y118" s="1">
        <v>0</v>
      </c>
      <c r="Z118" s="1">
        <v>0</v>
      </c>
      <c r="AA118" s="1">
        <v>20</v>
      </c>
      <c r="AB118" s="1">
        <v>0</v>
      </c>
      <c r="AC118" s="1">
        <v>116</v>
      </c>
      <c r="AD118" s="1">
        <v>0</v>
      </c>
      <c r="AE118" s="1">
        <v>7</v>
      </c>
      <c r="AF118" s="1">
        <v>105</v>
      </c>
      <c r="AG118" s="1">
        <v>0</v>
      </c>
      <c r="AH118" s="1">
        <v>0</v>
      </c>
      <c r="AI118" s="1">
        <v>51</v>
      </c>
      <c r="AJ118" s="1">
        <v>396</v>
      </c>
      <c r="AK118" s="1">
        <v>6354</v>
      </c>
      <c r="AL118" s="1">
        <v>67</v>
      </c>
      <c r="AM118" s="1">
        <v>80</v>
      </c>
      <c r="AN118" s="1">
        <v>12820</v>
      </c>
      <c r="AO118" s="1">
        <v>21018</v>
      </c>
      <c r="AP118" s="1">
        <v>14</v>
      </c>
      <c r="AQ118" s="1">
        <v>1592</v>
      </c>
      <c r="AR118" s="1">
        <v>0</v>
      </c>
      <c r="AS118" s="1">
        <v>16677</v>
      </c>
      <c r="AT118" s="1">
        <v>10987</v>
      </c>
      <c r="AU118" s="1">
        <v>40471</v>
      </c>
      <c r="AV118" s="1">
        <v>0</v>
      </c>
      <c r="AW118" s="1">
        <v>140</v>
      </c>
      <c r="AX118" s="1">
        <v>0</v>
      </c>
      <c r="AY118" s="1">
        <v>886517</v>
      </c>
      <c r="AZ118" s="1">
        <v>299</v>
      </c>
      <c r="BA118" s="1">
        <v>9</v>
      </c>
      <c r="BB118" s="1">
        <v>0</v>
      </c>
      <c r="BC118" s="1">
        <v>126</v>
      </c>
      <c r="BD118" s="1">
        <v>36</v>
      </c>
      <c r="BE118" s="1">
        <v>478</v>
      </c>
      <c r="BF118" s="1">
        <v>0</v>
      </c>
      <c r="BG118" s="1">
        <v>0</v>
      </c>
      <c r="BH118" s="1">
        <v>14</v>
      </c>
      <c r="BI118" s="1" t="s">
        <v>393</v>
      </c>
    </row>
    <row r="119" spans="1:61" x14ac:dyDescent="0.2">
      <c r="A119" s="1" t="s">
        <v>429</v>
      </c>
      <c r="B119" s="1" t="s">
        <v>173</v>
      </c>
      <c r="C119" s="1" t="s">
        <v>180</v>
      </c>
      <c r="D119" s="1">
        <v>90</v>
      </c>
      <c r="E119" s="1">
        <v>27.431999999999999</v>
      </c>
      <c r="F119" s="1">
        <v>95</v>
      </c>
      <c r="G119" s="1">
        <v>28.956</v>
      </c>
      <c r="H119" s="1" t="s">
        <v>491</v>
      </c>
      <c r="I119" s="1" t="s">
        <v>181</v>
      </c>
      <c r="J119" s="1">
        <v>12</v>
      </c>
      <c r="K119" s="1" t="s">
        <v>483</v>
      </c>
      <c r="L119" s="1" t="s">
        <v>8</v>
      </c>
      <c r="M119" s="1" t="s">
        <v>8</v>
      </c>
      <c r="N119" s="1" t="s">
        <v>8</v>
      </c>
      <c r="O119" s="1" t="s">
        <v>8</v>
      </c>
      <c r="P119" s="1" t="s">
        <v>8</v>
      </c>
      <c r="Q119" s="1" t="s">
        <v>8</v>
      </c>
      <c r="R119" s="1" t="s">
        <v>181</v>
      </c>
      <c r="S119" s="1" t="s">
        <v>430</v>
      </c>
      <c r="T119" s="1" t="s">
        <v>121</v>
      </c>
      <c r="U119" s="1">
        <v>63.034298976999999</v>
      </c>
      <c r="V119" s="1">
        <v>-140.214071405</v>
      </c>
      <c r="W119" s="1" t="s">
        <v>8</v>
      </c>
      <c r="X119" s="1" t="s">
        <v>8</v>
      </c>
      <c r="Y119" s="1">
        <v>0</v>
      </c>
      <c r="Z119" s="1">
        <v>0</v>
      </c>
      <c r="AA119" s="1">
        <v>23</v>
      </c>
      <c r="AB119" s="1">
        <v>0</v>
      </c>
      <c r="AC119" s="1">
        <v>48</v>
      </c>
      <c r="AD119" s="1">
        <v>0</v>
      </c>
      <c r="AE119" s="1">
        <v>0</v>
      </c>
      <c r="AF119" s="1">
        <v>20</v>
      </c>
      <c r="AG119" s="1">
        <v>0</v>
      </c>
      <c r="AH119" s="1">
        <v>0</v>
      </c>
      <c r="AI119" s="1">
        <v>67</v>
      </c>
      <c r="AJ119" s="1">
        <v>322</v>
      </c>
      <c r="AK119" s="1">
        <v>9174</v>
      </c>
      <c r="AL119" s="1">
        <v>0</v>
      </c>
      <c r="AM119" s="1">
        <v>95</v>
      </c>
      <c r="AN119" s="1">
        <v>21771</v>
      </c>
      <c r="AO119" s="1">
        <v>18736</v>
      </c>
      <c r="AP119" s="1">
        <v>22</v>
      </c>
      <c r="AQ119" s="1">
        <v>2208</v>
      </c>
      <c r="AR119" s="1">
        <v>0</v>
      </c>
      <c r="AS119" s="1">
        <v>14962</v>
      </c>
      <c r="AT119" s="1">
        <v>13146</v>
      </c>
      <c r="AU119" s="1">
        <v>47180</v>
      </c>
      <c r="AV119" s="1">
        <v>0</v>
      </c>
      <c r="AW119" s="1">
        <v>154</v>
      </c>
      <c r="AX119" s="1">
        <v>0</v>
      </c>
      <c r="AY119" s="1">
        <v>869632</v>
      </c>
      <c r="AZ119" s="1">
        <v>316</v>
      </c>
      <c r="BA119" s="1">
        <v>11</v>
      </c>
      <c r="BB119" s="1">
        <v>161</v>
      </c>
      <c r="BC119" s="1">
        <v>127</v>
      </c>
      <c r="BD119" s="1">
        <v>0</v>
      </c>
      <c r="BE119" s="1">
        <v>512</v>
      </c>
      <c r="BF119" s="1">
        <v>0</v>
      </c>
      <c r="BG119" s="1">
        <v>18</v>
      </c>
      <c r="BH119" s="1">
        <v>15</v>
      </c>
      <c r="BI119" s="1" t="s">
        <v>393</v>
      </c>
    </row>
    <row r="120" spans="1:61" x14ac:dyDescent="0.2">
      <c r="A120" s="1" t="s">
        <v>431</v>
      </c>
      <c r="B120" s="1" t="s">
        <v>173</v>
      </c>
      <c r="C120" s="1" t="s">
        <v>180</v>
      </c>
      <c r="D120" s="1">
        <v>95</v>
      </c>
      <c r="E120" s="1">
        <v>28.956</v>
      </c>
      <c r="F120" s="1">
        <v>100</v>
      </c>
      <c r="G120" s="1">
        <v>30.48</v>
      </c>
      <c r="H120" s="1" t="s">
        <v>491</v>
      </c>
      <c r="I120" s="1" t="s">
        <v>181</v>
      </c>
      <c r="J120" s="1">
        <v>16</v>
      </c>
      <c r="K120" s="1" t="s">
        <v>483</v>
      </c>
      <c r="L120" s="1" t="s">
        <v>8</v>
      </c>
      <c r="M120" s="1" t="s">
        <v>8</v>
      </c>
      <c r="N120" s="1" t="s">
        <v>8</v>
      </c>
      <c r="O120" s="1" t="s">
        <v>8</v>
      </c>
      <c r="P120" s="1" t="s">
        <v>8</v>
      </c>
      <c r="Q120" s="1" t="s">
        <v>8</v>
      </c>
      <c r="R120" s="1" t="s">
        <v>181</v>
      </c>
      <c r="S120" s="1" t="s">
        <v>432</v>
      </c>
      <c r="T120" s="1" t="s">
        <v>122</v>
      </c>
      <c r="U120" s="1">
        <v>63.034079447000003</v>
      </c>
      <c r="V120" s="1">
        <v>-140.213970117</v>
      </c>
      <c r="W120" s="1" t="s">
        <v>8</v>
      </c>
      <c r="X120" s="1" t="s">
        <v>8</v>
      </c>
      <c r="Y120" s="1">
        <v>0</v>
      </c>
      <c r="Z120" s="1">
        <v>0</v>
      </c>
      <c r="AA120" s="1">
        <v>20</v>
      </c>
      <c r="AB120" s="1">
        <v>0</v>
      </c>
      <c r="AC120" s="1">
        <v>41</v>
      </c>
      <c r="AD120" s="1">
        <v>0</v>
      </c>
      <c r="AE120" s="1">
        <v>0</v>
      </c>
      <c r="AF120" s="1">
        <v>17</v>
      </c>
      <c r="AG120" s="1">
        <v>0</v>
      </c>
      <c r="AH120" s="1">
        <v>0</v>
      </c>
      <c r="AI120" s="1">
        <v>70</v>
      </c>
      <c r="AJ120" s="1">
        <v>194</v>
      </c>
      <c r="AK120" s="1">
        <v>11562</v>
      </c>
      <c r="AL120" s="1">
        <v>81</v>
      </c>
      <c r="AM120" s="1">
        <v>66</v>
      </c>
      <c r="AN120" s="1">
        <v>24502</v>
      </c>
      <c r="AO120" s="1">
        <v>10250</v>
      </c>
      <c r="AP120" s="1">
        <v>18</v>
      </c>
      <c r="AQ120" s="1">
        <v>2081</v>
      </c>
      <c r="AR120" s="1">
        <v>0</v>
      </c>
      <c r="AS120" s="1">
        <v>16312</v>
      </c>
      <c r="AT120" s="1">
        <v>16691</v>
      </c>
      <c r="AU120" s="1">
        <v>64222</v>
      </c>
      <c r="AV120" s="1">
        <v>0</v>
      </c>
      <c r="AW120" s="1">
        <v>143</v>
      </c>
      <c r="AX120" s="1">
        <v>0</v>
      </c>
      <c r="AY120" s="1">
        <v>850842</v>
      </c>
      <c r="AZ120" s="1">
        <v>372</v>
      </c>
      <c r="BA120" s="1">
        <v>9</v>
      </c>
      <c r="BB120" s="1">
        <v>307</v>
      </c>
      <c r="BC120" s="1">
        <v>121</v>
      </c>
      <c r="BD120" s="1">
        <v>28</v>
      </c>
      <c r="BE120" s="1">
        <v>550</v>
      </c>
      <c r="BF120" s="1">
        <v>0</v>
      </c>
      <c r="BG120" s="1">
        <v>0</v>
      </c>
      <c r="BH120" s="1">
        <v>15</v>
      </c>
      <c r="BI120" s="1" t="s">
        <v>393</v>
      </c>
    </row>
    <row r="121" spans="1:61" x14ac:dyDescent="0.2">
      <c r="A121" s="1" t="s">
        <v>433</v>
      </c>
      <c r="B121" s="1" t="s">
        <v>173</v>
      </c>
      <c r="C121" s="1" t="s">
        <v>180</v>
      </c>
      <c r="D121" s="1">
        <v>100</v>
      </c>
      <c r="E121" s="1">
        <v>30.48</v>
      </c>
      <c r="F121" s="1">
        <v>105</v>
      </c>
      <c r="G121" s="1">
        <v>32.003999999999998</v>
      </c>
      <c r="H121" s="1" t="s">
        <v>491</v>
      </c>
      <c r="I121" s="1" t="s">
        <v>181</v>
      </c>
      <c r="J121" s="1">
        <v>22</v>
      </c>
      <c r="K121" s="1" t="s">
        <v>483</v>
      </c>
      <c r="L121" s="1" t="s">
        <v>8</v>
      </c>
      <c r="M121" s="1" t="s">
        <v>8</v>
      </c>
      <c r="N121" s="1" t="s">
        <v>8</v>
      </c>
      <c r="O121" s="1" t="s">
        <v>8</v>
      </c>
      <c r="P121" s="1" t="s">
        <v>8</v>
      </c>
      <c r="Q121" s="1" t="s">
        <v>8</v>
      </c>
      <c r="R121" s="1" t="s">
        <v>181</v>
      </c>
      <c r="S121" s="1" t="s">
        <v>434</v>
      </c>
      <c r="T121" s="1" t="s">
        <v>123</v>
      </c>
      <c r="U121" s="1">
        <v>63.033988594</v>
      </c>
      <c r="V121" s="1">
        <v>-140.214099068</v>
      </c>
      <c r="W121" s="1" t="s">
        <v>8</v>
      </c>
      <c r="X121" s="1" t="s">
        <v>8</v>
      </c>
      <c r="Y121" s="1">
        <v>0</v>
      </c>
      <c r="Z121" s="1">
        <v>0</v>
      </c>
      <c r="AA121" s="1">
        <v>21</v>
      </c>
      <c r="AB121" s="1">
        <v>0</v>
      </c>
      <c r="AC121" s="1">
        <v>26</v>
      </c>
      <c r="AD121" s="1">
        <v>0</v>
      </c>
      <c r="AE121" s="1">
        <v>0</v>
      </c>
      <c r="AF121" s="1">
        <v>16</v>
      </c>
      <c r="AG121" s="1">
        <v>0</v>
      </c>
      <c r="AH121" s="1">
        <v>0</v>
      </c>
      <c r="AI121" s="1">
        <v>73</v>
      </c>
      <c r="AJ121" s="1">
        <v>192</v>
      </c>
      <c r="AK121" s="1">
        <v>11008</v>
      </c>
      <c r="AL121" s="1">
        <v>53</v>
      </c>
      <c r="AM121" s="1">
        <v>56</v>
      </c>
      <c r="AN121" s="1">
        <v>17380</v>
      </c>
      <c r="AO121" s="1">
        <v>16206</v>
      </c>
      <c r="AP121" s="1">
        <v>17</v>
      </c>
      <c r="AQ121" s="1">
        <v>2464</v>
      </c>
      <c r="AR121" s="1">
        <v>0</v>
      </c>
      <c r="AS121" s="1">
        <v>21788</v>
      </c>
      <c r="AT121" s="1">
        <v>16168</v>
      </c>
      <c r="AU121" s="1">
        <v>70763</v>
      </c>
      <c r="AV121" s="1">
        <v>0</v>
      </c>
      <c r="AW121" s="1">
        <v>164</v>
      </c>
      <c r="AX121" s="1">
        <v>0</v>
      </c>
      <c r="AY121" s="1">
        <v>840841</v>
      </c>
      <c r="AZ121" s="1">
        <v>381</v>
      </c>
      <c r="BA121" s="1">
        <v>10</v>
      </c>
      <c r="BB121" s="1">
        <v>255</v>
      </c>
      <c r="BC121" s="1">
        <v>132</v>
      </c>
      <c r="BD121" s="1">
        <v>0</v>
      </c>
      <c r="BE121" s="1">
        <v>523</v>
      </c>
      <c r="BF121" s="1">
        <v>0</v>
      </c>
      <c r="BG121" s="1">
        <v>0</v>
      </c>
      <c r="BH121" s="1">
        <v>18</v>
      </c>
      <c r="BI121" s="1" t="s">
        <v>393</v>
      </c>
    </row>
    <row r="122" spans="1:61" x14ac:dyDescent="0.2">
      <c r="A122" s="1" t="s">
        <v>435</v>
      </c>
      <c r="B122" s="1" t="s">
        <v>173</v>
      </c>
      <c r="C122" s="1" t="s">
        <v>180</v>
      </c>
      <c r="D122" s="1">
        <v>105</v>
      </c>
      <c r="E122" s="1">
        <v>32.003999999999998</v>
      </c>
      <c r="F122" s="1">
        <v>110</v>
      </c>
      <c r="G122" s="1">
        <v>33.527999999999999</v>
      </c>
      <c r="H122" s="1" t="s">
        <v>491</v>
      </c>
      <c r="I122" s="1" t="s">
        <v>181</v>
      </c>
      <c r="J122" s="1">
        <v>20</v>
      </c>
      <c r="K122" s="1" t="s">
        <v>483</v>
      </c>
      <c r="L122" s="1" t="s">
        <v>8</v>
      </c>
      <c r="M122" s="1" t="s">
        <v>8</v>
      </c>
      <c r="N122" s="1" t="s">
        <v>8</v>
      </c>
      <c r="O122" s="1" t="s">
        <v>8</v>
      </c>
      <c r="P122" s="1" t="s">
        <v>8</v>
      </c>
      <c r="Q122" s="1" t="s">
        <v>8</v>
      </c>
      <c r="R122" s="1" t="s">
        <v>181</v>
      </c>
      <c r="S122" s="1" t="s">
        <v>436</v>
      </c>
      <c r="T122" s="1" t="s">
        <v>124</v>
      </c>
      <c r="U122" s="1">
        <v>63.034009247999997</v>
      </c>
      <c r="V122" s="1">
        <v>-140.214152224</v>
      </c>
      <c r="W122" s="1" t="s">
        <v>8</v>
      </c>
      <c r="X122" s="1" t="s">
        <v>8</v>
      </c>
      <c r="Y122" s="1">
        <v>0</v>
      </c>
      <c r="Z122" s="1">
        <v>0</v>
      </c>
      <c r="AA122" s="1">
        <v>21</v>
      </c>
      <c r="AB122" s="1">
        <v>0</v>
      </c>
      <c r="AC122" s="1">
        <v>38</v>
      </c>
      <c r="AD122" s="1">
        <v>0</v>
      </c>
      <c r="AE122" s="1">
        <v>0</v>
      </c>
      <c r="AF122" s="1">
        <v>52</v>
      </c>
      <c r="AG122" s="1">
        <v>0</v>
      </c>
      <c r="AH122" s="1">
        <v>0</v>
      </c>
      <c r="AI122" s="1">
        <v>107</v>
      </c>
      <c r="AJ122" s="1">
        <v>1230</v>
      </c>
      <c r="AK122" s="1">
        <v>10512</v>
      </c>
      <c r="AL122" s="1">
        <v>96</v>
      </c>
      <c r="AM122" s="1">
        <v>58</v>
      </c>
      <c r="AN122" s="1">
        <v>22021</v>
      </c>
      <c r="AO122" s="1">
        <v>14629</v>
      </c>
      <c r="AP122" s="1">
        <v>18</v>
      </c>
      <c r="AQ122" s="1">
        <v>2286</v>
      </c>
      <c r="AR122" s="1">
        <v>0</v>
      </c>
      <c r="AS122" s="1">
        <v>17566</v>
      </c>
      <c r="AT122" s="1">
        <v>15278</v>
      </c>
      <c r="AU122" s="1">
        <v>65328</v>
      </c>
      <c r="AV122" s="1">
        <v>0</v>
      </c>
      <c r="AW122" s="1">
        <v>150</v>
      </c>
      <c r="AX122" s="1">
        <v>0</v>
      </c>
      <c r="AY122" s="1">
        <v>847293</v>
      </c>
      <c r="AZ122" s="1">
        <v>353</v>
      </c>
      <c r="BA122" s="1">
        <v>10</v>
      </c>
      <c r="BB122" s="1">
        <v>139</v>
      </c>
      <c r="BC122" s="1">
        <v>120</v>
      </c>
      <c r="BD122" s="1">
        <v>28</v>
      </c>
      <c r="BE122" s="1">
        <v>535</v>
      </c>
      <c r="BF122" s="1">
        <v>0</v>
      </c>
      <c r="BG122" s="1">
        <v>0</v>
      </c>
      <c r="BH122" s="1">
        <v>15</v>
      </c>
      <c r="BI122" s="1" t="s">
        <v>393</v>
      </c>
    </row>
    <row r="123" spans="1:61" x14ac:dyDescent="0.2">
      <c r="A123" s="1" t="s">
        <v>437</v>
      </c>
      <c r="B123" s="1" t="s">
        <v>173</v>
      </c>
      <c r="C123" s="1" t="s">
        <v>180</v>
      </c>
      <c r="D123" s="1">
        <v>110</v>
      </c>
      <c r="E123" s="1">
        <v>33.527999999999999</v>
      </c>
      <c r="F123" s="1">
        <v>115</v>
      </c>
      <c r="G123" s="1">
        <v>35.052</v>
      </c>
      <c r="H123" s="1" t="s">
        <v>491</v>
      </c>
      <c r="I123" s="1" t="s">
        <v>181</v>
      </c>
      <c r="J123" s="1">
        <v>22</v>
      </c>
      <c r="K123" s="1" t="s">
        <v>483</v>
      </c>
      <c r="L123" s="1" t="s">
        <v>8</v>
      </c>
      <c r="M123" s="1" t="s">
        <v>8</v>
      </c>
      <c r="N123" s="1" t="s">
        <v>8</v>
      </c>
      <c r="O123" s="1" t="s">
        <v>8</v>
      </c>
      <c r="P123" s="1" t="s">
        <v>8</v>
      </c>
      <c r="Q123" s="1" t="s">
        <v>8</v>
      </c>
      <c r="R123" s="1" t="s">
        <v>181</v>
      </c>
      <c r="S123" s="1" t="s">
        <v>438</v>
      </c>
      <c r="T123" s="1" t="s">
        <v>125</v>
      </c>
      <c r="U123" s="1">
        <v>63.034013864000002</v>
      </c>
      <c r="V123" s="1">
        <v>-140.214086533</v>
      </c>
      <c r="W123" s="1" t="s">
        <v>8</v>
      </c>
      <c r="X123" s="1" t="s">
        <v>8</v>
      </c>
      <c r="Y123" s="1">
        <v>0</v>
      </c>
      <c r="Z123" s="1">
        <v>0</v>
      </c>
      <c r="AA123" s="1">
        <v>79</v>
      </c>
      <c r="AB123" s="1">
        <v>0</v>
      </c>
      <c r="AC123" s="1">
        <v>112</v>
      </c>
      <c r="AD123" s="1">
        <v>0</v>
      </c>
      <c r="AE123" s="1">
        <v>12</v>
      </c>
      <c r="AF123" s="1">
        <v>933</v>
      </c>
      <c r="AG123" s="1">
        <v>42</v>
      </c>
      <c r="AH123" s="1">
        <v>0</v>
      </c>
      <c r="AI123" s="1">
        <v>1113</v>
      </c>
      <c r="AJ123" s="1">
        <v>4596</v>
      </c>
      <c r="AK123" s="1">
        <v>10404</v>
      </c>
      <c r="AL123" s="1">
        <v>191</v>
      </c>
      <c r="AM123" s="1">
        <v>77</v>
      </c>
      <c r="AN123" s="1">
        <v>36148</v>
      </c>
      <c r="AO123" s="1">
        <v>12053</v>
      </c>
      <c r="AP123" s="1">
        <v>28</v>
      </c>
      <c r="AQ123" s="1">
        <v>2266</v>
      </c>
      <c r="AR123" s="1">
        <v>0</v>
      </c>
      <c r="AS123" s="1">
        <v>26064</v>
      </c>
      <c r="AT123" s="1">
        <v>16442</v>
      </c>
      <c r="AU123" s="1">
        <v>85425</v>
      </c>
      <c r="AV123" s="1">
        <v>0</v>
      </c>
      <c r="AW123" s="1">
        <v>137</v>
      </c>
      <c r="AX123" s="1">
        <v>32</v>
      </c>
      <c r="AY123" s="1">
        <v>800970</v>
      </c>
      <c r="AZ123" s="1">
        <v>321</v>
      </c>
      <c r="BA123" s="1">
        <v>5</v>
      </c>
      <c r="BB123" s="1">
        <v>408</v>
      </c>
      <c r="BC123" s="1">
        <v>117</v>
      </c>
      <c r="BD123" s="1">
        <v>0</v>
      </c>
      <c r="BE123" s="1">
        <v>496</v>
      </c>
      <c r="BF123" s="1">
        <v>0</v>
      </c>
      <c r="BG123" s="1">
        <v>0</v>
      </c>
      <c r="BH123" s="1">
        <v>14</v>
      </c>
      <c r="BI123" s="1" t="s">
        <v>393</v>
      </c>
    </row>
    <row r="124" spans="1:61" x14ac:dyDescent="0.2">
      <c r="A124" s="1" t="s">
        <v>437</v>
      </c>
      <c r="B124" s="1" t="s">
        <v>173</v>
      </c>
      <c r="C124" s="1" t="s">
        <v>180</v>
      </c>
      <c r="D124" s="1">
        <v>110</v>
      </c>
      <c r="E124" s="1">
        <v>33.527999999999999</v>
      </c>
      <c r="F124" s="1">
        <v>115</v>
      </c>
      <c r="G124" s="1">
        <v>35.052</v>
      </c>
      <c r="H124" s="1" t="s">
        <v>491</v>
      </c>
      <c r="I124" s="1" t="s">
        <v>181</v>
      </c>
      <c r="J124" s="1">
        <v>22</v>
      </c>
      <c r="K124" s="1" t="s">
        <v>483</v>
      </c>
      <c r="L124" s="1" t="s">
        <v>8</v>
      </c>
      <c r="M124" s="1" t="s">
        <v>8</v>
      </c>
      <c r="N124" s="1" t="s">
        <v>8</v>
      </c>
      <c r="O124" s="1" t="s">
        <v>8</v>
      </c>
      <c r="P124" s="1" t="s">
        <v>8</v>
      </c>
      <c r="Q124" s="1" t="s">
        <v>8</v>
      </c>
      <c r="R124" s="1" t="s">
        <v>181</v>
      </c>
      <c r="S124" s="1" t="s">
        <v>439</v>
      </c>
      <c r="T124" s="1" t="s">
        <v>126</v>
      </c>
      <c r="U124" s="1">
        <v>63.033980485000001</v>
      </c>
      <c r="V124" s="1">
        <v>-140.21390950200001</v>
      </c>
      <c r="W124" s="1" t="s">
        <v>8</v>
      </c>
      <c r="X124" s="1" t="s">
        <v>8</v>
      </c>
      <c r="Y124" s="1">
        <v>0</v>
      </c>
      <c r="Z124" s="1">
        <v>0</v>
      </c>
      <c r="AA124" s="1">
        <v>76</v>
      </c>
      <c r="AB124" s="1">
        <v>0</v>
      </c>
      <c r="AC124" s="1">
        <v>108</v>
      </c>
      <c r="AD124" s="1">
        <v>0</v>
      </c>
      <c r="AE124" s="1">
        <v>12</v>
      </c>
      <c r="AF124" s="1">
        <v>933</v>
      </c>
      <c r="AG124" s="1">
        <v>33</v>
      </c>
      <c r="AH124" s="1">
        <v>0</v>
      </c>
      <c r="AI124" s="1">
        <v>1090</v>
      </c>
      <c r="AJ124" s="1">
        <v>4563</v>
      </c>
      <c r="AK124" s="1">
        <v>10464</v>
      </c>
      <c r="AL124" s="1">
        <v>172</v>
      </c>
      <c r="AM124" s="1">
        <v>46</v>
      </c>
      <c r="AN124" s="1">
        <v>36295</v>
      </c>
      <c r="AO124" s="1">
        <v>12087</v>
      </c>
      <c r="AP124" s="1">
        <v>29</v>
      </c>
      <c r="AQ124" s="1">
        <v>2439</v>
      </c>
      <c r="AR124" s="1">
        <v>0</v>
      </c>
      <c r="AS124" s="1">
        <v>25557</v>
      </c>
      <c r="AT124" s="1">
        <v>16488</v>
      </c>
      <c r="AU124" s="1">
        <v>86051</v>
      </c>
      <c r="AV124" s="1">
        <v>0</v>
      </c>
      <c r="AW124" s="1">
        <v>139</v>
      </c>
      <c r="AX124" s="1">
        <v>37</v>
      </c>
      <c r="AY124" s="1">
        <v>800619</v>
      </c>
      <c r="AZ124" s="1">
        <v>290</v>
      </c>
      <c r="BA124" s="1">
        <v>7</v>
      </c>
      <c r="BB124" s="1">
        <v>393</v>
      </c>
      <c r="BC124" s="1">
        <v>119</v>
      </c>
      <c r="BD124" s="1">
        <v>33</v>
      </c>
      <c r="BE124" s="1">
        <v>499</v>
      </c>
      <c r="BF124" s="1">
        <v>6</v>
      </c>
      <c r="BG124" s="1">
        <v>0</v>
      </c>
      <c r="BH124" s="1">
        <v>16</v>
      </c>
      <c r="BI124" s="1" t="s">
        <v>393</v>
      </c>
    </row>
    <row r="125" spans="1:61" x14ac:dyDescent="0.2">
      <c r="A125" s="1" t="s">
        <v>440</v>
      </c>
      <c r="B125" s="1" t="s">
        <v>173</v>
      </c>
      <c r="C125" s="1" t="s">
        <v>180</v>
      </c>
      <c r="D125" s="1">
        <v>115</v>
      </c>
      <c r="E125" s="1">
        <v>35.052</v>
      </c>
      <c r="F125" s="1">
        <v>120</v>
      </c>
      <c r="G125" s="1">
        <v>36.576000000000001</v>
      </c>
      <c r="H125" s="1" t="s">
        <v>491</v>
      </c>
      <c r="I125" s="1" t="s">
        <v>181</v>
      </c>
      <c r="J125" s="1">
        <v>20</v>
      </c>
      <c r="K125" s="1" t="s">
        <v>483</v>
      </c>
      <c r="L125" s="1" t="s">
        <v>8</v>
      </c>
      <c r="M125" s="1" t="s">
        <v>8</v>
      </c>
      <c r="N125" s="1" t="s">
        <v>8</v>
      </c>
      <c r="O125" s="1" t="s">
        <v>8</v>
      </c>
      <c r="P125" s="1" t="s">
        <v>8</v>
      </c>
      <c r="Q125" s="1" t="s">
        <v>8</v>
      </c>
      <c r="R125" s="1" t="s">
        <v>181</v>
      </c>
      <c r="S125" s="1" t="s">
        <v>441</v>
      </c>
      <c r="T125" s="1" t="s">
        <v>127</v>
      </c>
      <c r="U125" s="1">
        <v>63.034006066000003</v>
      </c>
      <c r="V125" s="1">
        <v>-140.21398540300001</v>
      </c>
      <c r="W125" s="1" t="s">
        <v>8</v>
      </c>
      <c r="X125" s="1" t="s">
        <v>8</v>
      </c>
      <c r="Y125" s="1">
        <v>0</v>
      </c>
      <c r="Z125" s="1">
        <v>0</v>
      </c>
      <c r="AA125" s="1">
        <v>27</v>
      </c>
      <c r="AB125" s="1">
        <v>0</v>
      </c>
      <c r="AC125" s="1">
        <v>23</v>
      </c>
      <c r="AD125" s="1">
        <v>0</v>
      </c>
      <c r="AE125" s="1">
        <v>0</v>
      </c>
      <c r="AF125" s="1">
        <v>28</v>
      </c>
      <c r="AG125" s="1">
        <v>0</v>
      </c>
      <c r="AH125" s="1">
        <v>0</v>
      </c>
      <c r="AI125" s="1">
        <v>83</v>
      </c>
      <c r="AJ125" s="1">
        <v>690</v>
      </c>
      <c r="AK125" s="1">
        <v>13730</v>
      </c>
      <c r="AL125" s="1">
        <v>114</v>
      </c>
      <c r="AM125" s="1">
        <v>41</v>
      </c>
      <c r="AN125" s="1">
        <v>25365</v>
      </c>
      <c r="AO125" s="1">
        <v>10225</v>
      </c>
      <c r="AP125" s="1">
        <v>26</v>
      </c>
      <c r="AQ125" s="1">
        <v>2179</v>
      </c>
      <c r="AR125" s="1">
        <v>0</v>
      </c>
      <c r="AS125" s="1">
        <v>14917</v>
      </c>
      <c r="AT125" s="1">
        <v>14204</v>
      </c>
      <c r="AU125" s="1">
        <v>54059</v>
      </c>
      <c r="AV125" s="1">
        <v>0</v>
      </c>
      <c r="AW125" s="1">
        <v>158</v>
      </c>
      <c r="AX125" s="1">
        <v>0</v>
      </c>
      <c r="AY125" s="1">
        <v>861264</v>
      </c>
      <c r="AZ125" s="1">
        <v>365</v>
      </c>
      <c r="BA125" s="1">
        <v>9</v>
      </c>
      <c r="BB125" s="1">
        <v>252</v>
      </c>
      <c r="BC125" s="1">
        <v>122</v>
      </c>
      <c r="BD125" s="1">
        <v>41</v>
      </c>
      <c r="BE125" s="1">
        <v>577</v>
      </c>
      <c r="BF125" s="1">
        <v>0</v>
      </c>
      <c r="BG125" s="1">
        <v>17</v>
      </c>
      <c r="BH125" s="1">
        <v>18</v>
      </c>
      <c r="BI125" s="1" t="s">
        <v>393</v>
      </c>
    </row>
    <row r="126" spans="1:61" x14ac:dyDescent="0.2">
      <c r="A126" s="1" t="s">
        <v>499</v>
      </c>
      <c r="B126" s="1" t="s">
        <v>173</v>
      </c>
      <c r="C126" s="1" t="s">
        <v>180</v>
      </c>
      <c r="D126" s="1">
        <v>115</v>
      </c>
      <c r="E126" s="1">
        <v>35.052</v>
      </c>
      <c r="F126" s="1">
        <v>120</v>
      </c>
      <c r="G126" s="1">
        <v>36.576000000000001</v>
      </c>
      <c r="H126" s="1" t="s">
        <v>491</v>
      </c>
      <c r="I126" s="1" t="s">
        <v>181</v>
      </c>
      <c r="J126" s="1">
        <v>20</v>
      </c>
      <c r="K126" s="1" t="s">
        <v>483</v>
      </c>
      <c r="L126" s="1" t="s">
        <v>440</v>
      </c>
      <c r="M126" s="1" t="s">
        <v>8</v>
      </c>
      <c r="N126" s="1" t="s">
        <v>8</v>
      </c>
      <c r="O126" s="1" t="s">
        <v>8</v>
      </c>
      <c r="P126" s="1" t="s">
        <v>8</v>
      </c>
    </row>
    <row r="127" spans="1:61" x14ac:dyDescent="0.2">
      <c r="A127" s="1" t="s">
        <v>442</v>
      </c>
      <c r="B127" s="1" t="s">
        <v>173</v>
      </c>
      <c r="C127" s="1" t="s">
        <v>180</v>
      </c>
      <c r="D127" s="1">
        <v>120</v>
      </c>
      <c r="E127" s="1">
        <v>36.576000000000001</v>
      </c>
      <c r="F127" s="1">
        <v>125</v>
      </c>
      <c r="G127" s="1">
        <v>38.1</v>
      </c>
      <c r="H127" s="1" t="s">
        <v>491</v>
      </c>
      <c r="I127" s="1" t="s">
        <v>181</v>
      </c>
      <c r="J127" s="1">
        <v>20</v>
      </c>
      <c r="K127" s="1" t="s">
        <v>483</v>
      </c>
      <c r="L127" s="1" t="s">
        <v>8</v>
      </c>
      <c r="M127" s="1" t="s">
        <v>8</v>
      </c>
      <c r="N127" s="1" t="s">
        <v>8</v>
      </c>
      <c r="O127" s="1" t="s">
        <v>8</v>
      </c>
      <c r="P127" s="1" t="s">
        <v>8</v>
      </c>
      <c r="Q127" s="1" t="s">
        <v>8</v>
      </c>
      <c r="R127" s="1" t="s">
        <v>181</v>
      </c>
      <c r="S127" s="1" t="s">
        <v>443</v>
      </c>
      <c r="T127" s="1" t="s">
        <v>128</v>
      </c>
      <c r="W127" s="1" t="s">
        <v>8</v>
      </c>
      <c r="X127" s="1" t="s">
        <v>8</v>
      </c>
      <c r="Y127" s="1">
        <v>0</v>
      </c>
      <c r="Z127" s="1">
        <v>0</v>
      </c>
      <c r="AA127" s="1">
        <v>19</v>
      </c>
      <c r="AB127" s="1">
        <v>0</v>
      </c>
      <c r="AC127" s="1">
        <v>35</v>
      </c>
      <c r="AD127" s="1">
        <v>0</v>
      </c>
      <c r="AE127" s="1">
        <v>0</v>
      </c>
      <c r="AF127" s="1">
        <v>9</v>
      </c>
      <c r="AG127" s="1">
        <v>48</v>
      </c>
      <c r="AH127" s="1">
        <v>0</v>
      </c>
      <c r="AI127" s="1">
        <v>46</v>
      </c>
      <c r="AJ127" s="1">
        <v>1229</v>
      </c>
      <c r="AK127" s="1">
        <v>17190</v>
      </c>
      <c r="AL127" s="1">
        <v>92</v>
      </c>
      <c r="AM127" s="1">
        <v>73</v>
      </c>
      <c r="AN127" s="1">
        <v>25524</v>
      </c>
      <c r="AO127" s="1">
        <v>12686</v>
      </c>
      <c r="AP127" s="1">
        <v>27</v>
      </c>
      <c r="AQ127" s="1">
        <v>1840</v>
      </c>
      <c r="AR127" s="1">
        <v>0</v>
      </c>
      <c r="AS127" s="1">
        <v>17097</v>
      </c>
      <c r="AT127" s="1">
        <v>15265</v>
      </c>
      <c r="AU127" s="1">
        <v>57816</v>
      </c>
      <c r="AV127" s="1">
        <v>0</v>
      </c>
      <c r="AW127" s="1">
        <v>142</v>
      </c>
      <c r="AX127" s="1">
        <v>0</v>
      </c>
      <c r="AY127" s="1">
        <v>848072</v>
      </c>
      <c r="AZ127" s="1">
        <v>390</v>
      </c>
      <c r="BA127" s="1">
        <v>9</v>
      </c>
      <c r="BB127" s="1">
        <v>209</v>
      </c>
      <c r="BC127" s="1">
        <v>124</v>
      </c>
      <c r="BD127" s="1">
        <v>46</v>
      </c>
      <c r="BE127" s="1">
        <v>503</v>
      </c>
      <c r="BF127" s="1">
        <v>0</v>
      </c>
      <c r="BG127" s="1">
        <v>0</v>
      </c>
      <c r="BH127" s="1">
        <v>14</v>
      </c>
      <c r="BI127" s="1" t="s">
        <v>393</v>
      </c>
    </row>
    <row r="128" spans="1:61" x14ac:dyDescent="0.2">
      <c r="A128" s="1" t="s">
        <v>444</v>
      </c>
      <c r="B128" s="1" t="s">
        <v>173</v>
      </c>
      <c r="C128" s="1" t="s">
        <v>180</v>
      </c>
      <c r="D128" s="1">
        <v>125</v>
      </c>
      <c r="E128" s="1">
        <v>38.1</v>
      </c>
      <c r="F128" s="1">
        <v>130</v>
      </c>
      <c r="G128" s="1">
        <v>39.624000000000002</v>
      </c>
      <c r="H128" s="1" t="s">
        <v>491</v>
      </c>
      <c r="I128" s="1" t="s">
        <v>181</v>
      </c>
      <c r="J128" s="1">
        <v>22</v>
      </c>
      <c r="K128" s="1" t="s">
        <v>483</v>
      </c>
      <c r="L128" s="1" t="s">
        <v>8</v>
      </c>
      <c r="M128" s="1" t="s">
        <v>8</v>
      </c>
      <c r="N128" s="1" t="s">
        <v>8</v>
      </c>
      <c r="O128" s="1" t="s">
        <v>8</v>
      </c>
      <c r="P128" s="1" t="s">
        <v>8</v>
      </c>
      <c r="Q128" s="1" t="s">
        <v>8</v>
      </c>
      <c r="R128" s="1" t="s">
        <v>181</v>
      </c>
      <c r="S128" s="1" t="s">
        <v>445</v>
      </c>
      <c r="T128" s="1" t="s">
        <v>129</v>
      </c>
      <c r="W128" s="1" t="s">
        <v>8</v>
      </c>
      <c r="X128" s="1" t="s">
        <v>8</v>
      </c>
      <c r="Y128" s="1">
        <v>0</v>
      </c>
      <c r="Z128" s="1">
        <v>0</v>
      </c>
      <c r="AA128" s="1">
        <v>28</v>
      </c>
      <c r="AB128" s="1">
        <v>0</v>
      </c>
      <c r="AC128" s="1">
        <v>45</v>
      </c>
      <c r="AD128" s="1">
        <v>0</v>
      </c>
      <c r="AE128" s="1">
        <v>0</v>
      </c>
      <c r="AF128" s="1">
        <v>32</v>
      </c>
      <c r="AG128" s="1">
        <v>48</v>
      </c>
      <c r="AH128" s="1">
        <v>0</v>
      </c>
      <c r="AI128" s="1">
        <v>91</v>
      </c>
      <c r="AJ128" s="1">
        <v>1769</v>
      </c>
      <c r="AK128" s="1">
        <v>15118</v>
      </c>
      <c r="AL128" s="1">
        <v>149</v>
      </c>
      <c r="AM128" s="1">
        <v>0</v>
      </c>
      <c r="AN128" s="1">
        <v>25868</v>
      </c>
      <c r="AO128" s="1">
        <v>0</v>
      </c>
      <c r="AP128" s="1">
        <v>22</v>
      </c>
      <c r="AQ128" s="1">
        <v>2348</v>
      </c>
      <c r="AR128" s="1">
        <v>0</v>
      </c>
      <c r="AS128" s="1">
        <v>14221</v>
      </c>
      <c r="AT128" s="1">
        <v>15713</v>
      </c>
      <c r="AU128" s="1">
        <v>52104</v>
      </c>
      <c r="AV128" s="1">
        <v>37</v>
      </c>
      <c r="AW128" s="1">
        <v>145</v>
      </c>
      <c r="AX128" s="1">
        <v>0</v>
      </c>
      <c r="AY128" s="1">
        <v>869618</v>
      </c>
      <c r="AZ128" s="1">
        <v>343</v>
      </c>
      <c r="BA128" s="1">
        <v>18</v>
      </c>
      <c r="BB128" s="1">
        <v>0</v>
      </c>
      <c r="BC128" s="1">
        <v>116</v>
      </c>
      <c r="BD128" s="1">
        <v>0</v>
      </c>
      <c r="BE128" s="1">
        <v>549</v>
      </c>
      <c r="BF128" s="1">
        <v>0</v>
      </c>
      <c r="BG128" s="1">
        <v>0</v>
      </c>
      <c r="BH128" s="1">
        <v>12</v>
      </c>
      <c r="BI128" s="1" t="s">
        <v>393</v>
      </c>
    </row>
    <row r="129" spans="1:61" x14ac:dyDescent="0.2">
      <c r="A129" s="1" t="s">
        <v>444</v>
      </c>
      <c r="B129" s="1" t="s">
        <v>173</v>
      </c>
      <c r="C129" s="1" t="s">
        <v>180</v>
      </c>
      <c r="D129" s="1">
        <v>125</v>
      </c>
      <c r="E129" s="1">
        <v>38.1</v>
      </c>
      <c r="F129" s="1">
        <v>130</v>
      </c>
      <c r="G129" s="1">
        <v>39.624000000000002</v>
      </c>
      <c r="H129" s="1" t="s">
        <v>491</v>
      </c>
      <c r="I129" s="1" t="s">
        <v>181</v>
      </c>
      <c r="J129" s="1">
        <v>22</v>
      </c>
      <c r="K129" s="1" t="s">
        <v>483</v>
      </c>
      <c r="L129" s="1" t="s">
        <v>8</v>
      </c>
      <c r="M129" s="1" t="s">
        <v>8</v>
      </c>
      <c r="N129" s="1" t="s">
        <v>8</v>
      </c>
      <c r="O129" s="1" t="s">
        <v>8</v>
      </c>
      <c r="P129" s="1" t="s">
        <v>8</v>
      </c>
      <c r="Q129" s="1" t="s">
        <v>8</v>
      </c>
      <c r="R129" s="1" t="s">
        <v>181</v>
      </c>
      <c r="S129" s="1" t="s">
        <v>446</v>
      </c>
      <c r="T129" s="1" t="s">
        <v>130</v>
      </c>
      <c r="W129" s="1" t="s">
        <v>8</v>
      </c>
      <c r="X129" s="1" t="s">
        <v>8</v>
      </c>
      <c r="Y129" s="1">
        <v>0</v>
      </c>
      <c r="Z129" s="1">
        <v>0</v>
      </c>
      <c r="AA129" s="1">
        <v>24</v>
      </c>
      <c r="AB129" s="1">
        <v>0</v>
      </c>
      <c r="AC129" s="1">
        <v>45</v>
      </c>
      <c r="AD129" s="1">
        <v>0</v>
      </c>
      <c r="AE129" s="1">
        <v>0</v>
      </c>
      <c r="AF129" s="1">
        <v>53</v>
      </c>
      <c r="AG129" s="1">
        <v>0</v>
      </c>
      <c r="AH129" s="1">
        <v>0</v>
      </c>
      <c r="AI129" s="1">
        <v>105</v>
      </c>
      <c r="AJ129" s="1">
        <v>1685</v>
      </c>
      <c r="AK129" s="1">
        <v>14926</v>
      </c>
      <c r="AL129" s="1">
        <v>88</v>
      </c>
      <c r="AM129" s="1">
        <v>0</v>
      </c>
      <c r="AN129" s="1">
        <v>25953</v>
      </c>
      <c r="AO129" s="1">
        <v>0</v>
      </c>
      <c r="AP129" s="1">
        <v>19</v>
      </c>
      <c r="AQ129" s="1">
        <v>2437</v>
      </c>
      <c r="AR129" s="1">
        <v>0</v>
      </c>
      <c r="AS129" s="1">
        <v>12941</v>
      </c>
      <c r="AT129" s="1">
        <v>16227</v>
      </c>
      <c r="AU129" s="1">
        <v>55733</v>
      </c>
      <c r="AV129" s="1">
        <v>21</v>
      </c>
      <c r="AW129" s="1">
        <v>142</v>
      </c>
      <c r="AX129" s="1">
        <v>0</v>
      </c>
      <c r="AY129" s="1">
        <v>866650</v>
      </c>
      <c r="AZ129" s="1">
        <v>394</v>
      </c>
      <c r="BA129" s="1">
        <v>14</v>
      </c>
      <c r="BB129" s="1">
        <v>157</v>
      </c>
      <c r="BC129" s="1">
        <v>116</v>
      </c>
      <c r="BD129" s="1">
        <v>33</v>
      </c>
      <c r="BE129" s="1">
        <v>603</v>
      </c>
      <c r="BF129" s="1">
        <v>8</v>
      </c>
      <c r="BG129" s="1">
        <v>24</v>
      </c>
      <c r="BH129" s="1">
        <v>14</v>
      </c>
      <c r="BI129" s="1" t="s">
        <v>393</v>
      </c>
    </row>
    <row r="130" spans="1:61" x14ac:dyDescent="0.2">
      <c r="A130" s="1" t="s">
        <v>500</v>
      </c>
      <c r="B130" s="1" t="s">
        <v>173</v>
      </c>
      <c r="C130" s="1" t="s">
        <v>180</v>
      </c>
      <c r="D130" s="1">
        <v>130</v>
      </c>
      <c r="E130" s="1">
        <v>39.624000000000002</v>
      </c>
      <c r="F130" s="1">
        <v>135</v>
      </c>
      <c r="G130" s="1">
        <v>41.148000000000003</v>
      </c>
      <c r="H130" s="1" t="s">
        <v>491</v>
      </c>
      <c r="I130" s="1" t="s">
        <v>181</v>
      </c>
      <c r="J130" s="1">
        <v>22</v>
      </c>
      <c r="K130" s="1" t="s">
        <v>483</v>
      </c>
      <c r="L130" s="1" t="s">
        <v>8</v>
      </c>
      <c r="M130" s="1" t="s">
        <v>8</v>
      </c>
      <c r="N130" s="1" t="s">
        <v>8</v>
      </c>
      <c r="O130" s="1" t="s">
        <v>8</v>
      </c>
      <c r="P130" s="1" t="s">
        <v>8</v>
      </c>
    </row>
    <row r="131" spans="1:61" x14ac:dyDescent="0.2">
      <c r="A131" s="1" t="s">
        <v>447</v>
      </c>
      <c r="B131" s="1" t="s">
        <v>173</v>
      </c>
      <c r="C131" s="1" t="s">
        <v>180</v>
      </c>
      <c r="D131" s="1">
        <v>135</v>
      </c>
      <c r="E131" s="1">
        <v>41.148000000000003</v>
      </c>
      <c r="F131" s="1">
        <v>140</v>
      </c>
      <c r="G131" s="1">
        <v>42.671999999999997</v>
      </c>
      <c r="H131" s="1" t="s">
        <v>491</v>
      </c>
      <c r="I131" s="1" t="s">
        <v>181</v>
      </c>
      <c r="J131" s="1">
        <v>22</v>
      </c>
      <c r="K131" s="1" t="s">
        <v>483</v>
      </c>
      <c r="L131" s="1" t="s">
        <v>8</v>
      </c>
      <c r="M131" s="1" t="s">
        <v>8</v>
      </c>
      <c r="N131" s="1" t="s">
        <v>8</v>
      </c>
      <c r="O131" s="1" t="s">
        <v>8</v>
      </c>
      <c r="P131" s="1" t="s">
        <v>8</v>
      </c>
      <c r="Q131" s="1" t="s">
        <v>8</v>
      </c>
      <c r="R131" s="1" t="s">
        <v>181</v>
      </c>
      <c r="S131" s="1" t="s">
        <v>448</v>
      </c>
      <c r="T131" s="1" t="s">
        <v>131</v>
      </c>
      <c r="W131" s="1" t="s">
        <v>8</v>
      </c>
      <c r="X131" s="1" t="s">
        <v>8</v>
      </c>
      <c r="Y131" s="1">
        <v>0</v>
      </c>
      <c r="Z131" s="1">
        <v>0</v>
      </c>
      <c r="AA131" s="1">
        <v>24</v>
      </c>
      <c r="AB131" s="1">
        <v>0</v>
      </c>
      <c r="AC131" s="1">
        <v>19</v>
      </c>
      <c r="AD131" s="1">
        <v>5</v>
      </c>
      <c r="AE131" s="1">
        <v>0</v>
      </c>
      <c r="AF131" s="1">
        <v>37</v>
      </c>
      <c r="AG131" s="1">
        <v>0</v>
      </c>
      <c r="AH131" s="1">
        <v>0</v>
      </c>
      <c r="AI131" s="1">
        <v>65</v>
      </c>
      <c r="AJ131" s="1">
        <v>239</v>
      </c>
      <c r="AK131" s="1">
        <v>16227</v>
      </c>
      <c r="AL131" s="1">
        <v>74</v>
      </c>
      <c r="AM131" s="1">
        <v>85</v>
      </c>
      <c r="AN131" s="1">
        <v>28906</v>
      </c>
      <c r="AO131" s="1">
        <v>12201</v>
      </c>
      <c r="AP131" s="1">
        <v>25</v>
      </c>
      <c r="AQ131" s="1">
        <v>2218</v>
      </c>
      <c r="AR131" s="1">
        <v>0</v>
      </c>
      <c r="AS131" s="1">
        <v>13841</v>
      </c>
      <c r="AT131" s="1">
        <v>18596</v>
      </c>
      <c r="AU131" s="1">
        <v>62802</v>
      </c>
      <c r="AV131" s="1">
        <v>16</v>
      </c>
      <c r="AW131" s="1">
        <v>156</v>
      </c>
      <c r="AX131" s="1">
        <v>0</v>
      </c>
      <c r="AY131" s="1">
        <v>841199</v>
      </c>
      <c r="AZ131" s="1">
        <v>497</v>
      </c>
      <c r="BA131" s="1">
        <v>13</v>
      </c>
      <c r="BB131" s="1">
        <v>261</v>
      </c>
      <c r="BC131" s="1">
        <v>113</v>
      </c>
      <c r="BD131" s="1">
        <v>30</v>
      </c>
      <c r="BE131" s="1">
        <v>575</v>
      </c>
      <c r="BF131" s="1">
        <v>0</v>
      </c>
      <c r="BG131" s="1">
        <v>0</v>
      </c>
      <c r="BH131" s="1">
        <v>18</v>
      </c>
      <c r="BI131" s="1" t="s">
        <v>393</v>
      </c>
    </row>
    <row r="132" spans="1:61" x14ac:dyDescent="0.2">
      <c r="A132" s="1" t="s">
        <v>449</v>
      </c>
      <c r="B132" s="1" t="s">
        <v>173</v>
      </c>
      <c r="C132" s="1" t="s">
        <v>180</v>
      </c>
      <c r="D132" s="1">
        <v>140</v>
      </c>
      <c r="E132" s="1">
        <v>42.671999999999997</v>
      </c>
      <c r="F132" s="1">
        <v>145</v>
      </c>
      <c r="G132" s="1">
        <v>44.195999999999998</v>
      </c>
      <c r="H132" s="1" t="s">
        <v>491</v>
      </c>
      <c r="I132" s="1" t="s">
        <v>181</v>
      </c>
      <c r="J132" s="1">
        <v>22</v>
      </c>
      <c r="K132" s="1" t="s">
        <v>483</v>
      </c>
      <c r="L132" s="1" t="s">
        <v>8</v>
      </c>
      <c r="M132" s="1" t="s">
        <v>8</v>
      </c>
      <c r="N132" s="1" t="s">
        <v>8</v>
      </c>
      <c r="O132" s="1" t="s">
        <v>8</v>
      </c>
      <c r="P132" s="1" t="s">
        <v>8</v>
      </c>
      <c r="Q132" s="1" t="s">
        <v>8</v>
      </c>
      <c r="R132" s="1" t="s">
        <v>181</v>
      </c>
      <c r="S132" s="1" t="s">
        <v>450</v>
      </c>
      <c r="T132" s="1" t="s">
        <v>132</v>
      </c>
      <c r="U132" s="1">
        <v>63.033929579999999</v>
      </c>
      <c r="V132" s="1">
        <v>-140.213843862</v>
      </c>
      <c r="W132" s="1" t="s">
        <v>8</v>
      </c>
      <c r="X132" s="1" t="s">
        <v>8</v>
      </c>
      <c r="Y132" s="1">
        <v>0</v>
      </c>
      <c r="Z132" s="1">
        <v>0</v>
      </c>
      <c r="AA132" s="1">
        <v>19</v>
      </c>
      <c r="AB132" s="1">
        <v>0</v>
      </c>
      <c r="AC132" s="1">
        <v>57</v>
      </c>
      <c r="AD132" s="1">
        <v>0</v>
      </c>
      <c r="AE132" s="1">
        <v>0</v>
      </c>
      <c r="AF132" s="1">
        <v>22</v>
      </c>
      <c r="AG132" s="1">
        <v>0</v>
      </c>
      <c r="AH132" s="1">
        <v>0</v>
      </c>
      <c r="AI132" s="1">
        <v>62</v>
      </c>
      <c r="AJ132" s="1">
        <v>324</v>
      </c>
      <c r="AK132" s="1">
        <v>14364</v>
      </c>
      <c r="AL132" s="1">
        <v>124</v>
      </c>
      <c r="AM132" s="1">
        <v>50</v>
      </c>
      <c r="AN132" s="1">
        <v>24690</v>
      </c>
      <c r="AO132" s="1">
        <v>12773</v>
      </c>
      <c r="AP132" s="1">
        <v>27</v>
      </c>
      <c r="AQ132" s="1">
        <v>1928</v>
      </c>
      <c r="AR132" s="1">
        <v>0</v>
      </c>
      <c r="AS132" s="1">
        <v>17952</v>
      </c>
      <c r="AT132" s="1">
        <v>16408</v>
      </c>
      <c r="AU132" s="1">
        <v>69787</v>
      </c>
      <c r="AV132" s="1">
        <v>0</v>
      </c>
      <c r="AW132" s="1">
        <v>153</v>
      </c>
      <c r="AX132" s="1">
        <v>0</v>
      </c>
      <c r="AY132" s="1">
        <v>837962</v>
      </c>
      <c r="AZ132" s="1">
        <v>516</v>
      </c>
      <c r="BA132" s="1">
        <v>10</v>
      </c>
      <c r="BB132" s="1">
        <v>304</v>
      </c>
      <c r="BC132" s="1">
        <v>109</v>
      </c>
      <c r="BD132" s="1">
        <v>27</v>
      </c>
      <c r="BE132" s="1">
        <v>528</v>
      </c>
      <c r="BF132" s="1">
        <v>0</v>
      </c>
      <c r="BG132" s="1">
        <v>0</v>
      </c>
      <c r="BH132" s="1">
        <v>15</v>
      </c>
      <c r="BI132" s="1" t="s">
        <v>393</v>
      </c>
    </row>
    <row r="133" spans="1:61" x14ac:dyDescent="0.2">
      <c r="A133" s="1" t="s">
        <v>451</v>
      </c>
      <c r="B133" s="1" t="s">
        <v>173</v>
      </c>
      <c r="C133" s="1" t="s">
        <v>180</v>
      </c>
      <c r="D133" s="1">
        <v>145</v>
      </c>
      <c r="E133" s="1">
        <v>44.195999999999998</v>
      </c>
      <c r="F133" s="1">
        <v>150</v>
      </c>
      <c r="G133" s="1">
        <v>45.72</v>
      </c>
      <c r="H133" s="1" t="s">
        <v>491</v>
      </c>
      <c r="I133" s="1" t="s">
        <v>181</v>
      </c>
      <c r="J133" s="1">
        <v>22</v>
      </c>
      <c r="K133" s="1" t="s">
        <v>483</v>
      </c>
      <c r="L133" s="1" t="s">
        <v>8</v>
      </c>
      <c r="M133" s="1" t="s">
        <v>8</v>
      </c>
      <c r="N133" s="1" t="s">
        <v>8</v>
      </c>
      <c r="O133" s="1" t="s">
        <v>8</v>
      </c>
      <c r="P133" s="1" t="s">
        <v>8</v>
      </c>
      <c r="Q133" s="1" t="s">
        <v>8</v>
      </c>
      <c r="R133" s="1" t="s">
        <v>181</v>
      </c>
      <c r="S133" s="1" t="s">
        <v>452</v>
      </c>
      <c r="T133" s="1" t="s">
        <v>133</v>
      </c>
      <c r="U133" s="1">
        <v>63.033949081000003</v>
      </c>
      <c r="V133" s="1">
        <v>-140.21386411899999</v>
      </c>
      <c r="W133" s="1" t="s">
        <v>8</v>
      </c>
      <c r="X133" s="1" t="s">
        <v>8</v>
      </c>
      <c r="Y133" s="1">
        <v>0</v>
      </c>
      <c r="Z133" s="1">
        <v>15</v>
      </c>
      <c r="AA133" s="1">
        <v>24</v>
      </c>
      <c r="AB133" s="1">
        <v>0</v>
      </c>
      <c r="AC133" s="1">
        <v>25</v>
      </c>
      <c r="AD133" s="1">
        <v>0</v>
      </c>
      <c r="AE133" s="1">
        <v>0</v>
      </c>
      <c r="AF133" s="1">
        <v>14</v>
      </c>
      <c r="AG133" s="1">
        <v>0</v>
      </c>
      <c r="AH133" s="1">
        <v>0</v>
      </c>
      <c r="AI133" s="1">
        <v>110</v>
      </c>
      <c r="AJ133" s="1">
        <v>342</v>
      </c>
      <c r="AK133" s="1">
        <v>21313</v>
      </c>
      <c r="AL133" s="1">
        <v>77</v>
      </c>
      <c r="AM133" s="1">
        <v>89</v>
      </c>
      <c r="AN133" s="1">
        <v>26435</v>
      </c>
      <c r="AO133" s="1">
        <v>11174</v>
      </c>
      <c r="AP133" s="1">
        <v>31</v>
      </c>
      <c r="AQ133" s="1">
        <v>2133</v>
      </c>
      <c r="AR133" s="1">
        <v>0</v>
      </c>
      <c r="AS133" s="1">
        <v>19037</v>
      </c>
      <c r="AT133" s="1">
        <v>18671</v>
      </c>
      <c r="AU133" s="1">
        <v>77772</v>
      </c>
      <c r="AV133" s="1">
        <v>0</v>
      </c>
      <c r="AW133" s="1">
        <v>152</v>
      </c>
      <c r="AX133" s="1">
        <v>0</v>
      </c>
      <c r="AY133" s="1">
        <v>819190</v>
      </c>
      <c r="AZ133" s="1">
        <v>501</v>
      </c>
      <c r="BA133" s="1">
        <v>9</v>
      </c>
      <c r="BB133" s="1">
        <v>443</v>
      </c>
      <c r="BC133" s="1">
        <v>108</v>
      </c>
      <c r="BD133" s="1">
        <v>0</v>
      </c>
      <c r="BE133" s="1">
        <v>581</v>
      </c>
      <c r="BF133" s="1">
        <v>0</v>
      </c>
      <c r="BG133" s="1">
        <v>17</v>
      </c>
      <c r="BH133" s="1">
        <v>17</v>
      </c>
      <c r="BI133" s="1" t="s">
        <v>393</v>
      </c>
    </row>
    <row r="134" spans="1:61" x14ac:dyDescent="0.2">
      <c r="A134" s="1" t="s">
        <v>453</v>
      </c>
      <c r="B134" s="1" t="s">
        <v>173</v>
      </c>
      <c r="C134" s="1" t="s">
        <v>180</v>
      </c>
      <c r="D134" s="1">
        <v>150</v>
      </c>
      <c r="E134" s="1">
        <v>45.72</v>
      </c>
      <c r="F134" s="1">
        <v>155</v>
      </c>
      <c r="G134" s="1">
        <v>47.244</v>
      </c>
      <c r="H134" s="1" t="s">
        <v>491</v>
      </c>
      <c r="I134" s="1" t="s">
        <v>181</v>
      </c>
      <c r="J134" s="1">
        <v>18</v>
      </c>
      <c r="K134" s="1" t="s">
        <v>483</v>
      </c>
      <c r="L134" s="1" t="s">
        <v>8</v>
      </c>
      <c r="M134" s="1" t="s">
        <v>8</v>
      </c>
      <c r="N134" s="1" t="s">
        <v>8</v>
      </c>
      <c r="O134" s="1" t="s">
        <v>8</v>
      </c>
      <c r="P134" s="1" t="s">
        <v>8</v>
      </c>
      <c r="Q134" s="1" t="s">
        <v>8</v>
      </c>
      <c r="R134" s="1" t="s">
        <v>181</v>
      </c>
      <c r="S134" s="1" t="s">
        <v>454</v>
      </c>
      <c r="T134" s="1" t="s">
        <v>134</v>
      </c>
      <c r="U134" s="1">
        <v>63.033837781999999</v>
      </c>
      <c r="V134" s="1">
        <v>-140.213975353</v>
      </c>
      <c r="W134" s="1" t="s">
        <v>8</v>
      </c>
      <c r="X134" s="1" t="s">
        <v>8</v>
      </c>
      <c r="Y134" s="1">
        <v>0</v>
      </c>
      <c r="Z134" s="1">
        <v>0</v>
      </c>
      <c r="AA134" s="1">
        <v>22</v>
      </c>
      <c r="AB134" s="1">
        <v>0</v>
      </c>
      <c r="AC134" s="1">
        <v>0</v>
      </c>
      <c r="AD134" s="1">
        <v>0</v>
      </c>
      <c r="AE134" s="1">
        <v>0</v>
      </c>
      <c r="AF134" s="1">
        <v>46</v>
      </c>
      <c r="AG134" s="1">
        <v>0</v>
      </c>
      <c r="AH134" s="1">
        <v>0</v>
      </c>
      <c r="AI134" s="1">
        <v>136</v>
      </c>
      <c r="AJ134" s="1">
        <v>0</v>
      </c>
      <c r="AK134" s="1">
        <v>14415</v>
      </c>
      <c r="AL134" s="1">
        <v>106</v>
      </c>
      <c r="AM134" s="1">
        <v>53</v>
      </c>
      <c r="AN134" s="1">
        <v>25124</v>
      </c>
      <c r="AO134" s="1">
        <v>10273</v>
      </c>
      <c r="AP134" s="1">
        <v>28</v>
      </c>
      <c r="AQ134" s="1">
        <v>2166</v>
      </c>
      <c r="AR134" s="1">
        <v>0</v>
      </c>
      <c r="AS134" s="1">
        <v>14112</v>
      </c>
      <c r="AT134" s="1">
        <v>15980</v>
      </c>
      <c r="AU134" s="1">
        <v>61753</v>
      </c>
      <c r="AV134" s="1">
        <v>14</v>
      </c>
      <c r="AW134" s="1">
        <v>149</v>
      </c>
      <c r="AX134" s="1">
        <v>0</v>
      </c>
      <c r="AY134" s="1">
        <v>852658</v>
      </c>
      <c r="AZ134" s="1">
        <v>477</v>
      </c>
      <c r="BA134" s="1">
        <v>15</v>
      </c>
      <c r="BB134" s="1">
        <v>128</v>
      </c>
      <c r="BC134" s="1">
        <v>101</v>
      </c>
      <c r="BD134" s="1">
        <v>0</v>
      </c>
      <c r="BE134" s="1">
        <v>544</v>
      </c>
      <c r="BF134" s="1">
        <v>8</v>
      </c>
      <c r="BG134" s="1">
        <v>0</v>
      </c>
      <c r="BH134" s="1">
        <v>16</v>
      </c>
      <c r="BI134" s="1" t="s">
        <v>393</v>
      </c>
    </row>
    <row r="135" spans="1:61" x14ac:dyDescent="0.2">
      <c r="A135" s="1" t="s">
        <v>455</v>
      </c>
      <c r="B135" s="1" t="s">
        <v>173</v>
      </c>
      <c r="C135" s="1" t="s">
        <v>180</v>
      </c>
      <c r="D135" s="1">
        <v>155</v>
      </c>
      <c r="E135" s="1">
        <v>47.244</v>
      </c>
      <c r="F135" s="1">
        <v>160</v>
      </c>
      <c r="G135" s="1">
        <v>48.768000000000001</v>
      </c>
      <c r="H135" s="1" t="s">
        <v>491</v>
      </c>
      <c r="I135" s="1" t="s">
        <v>181</v>
      </c>
      <c r="J135" s="1">
        <v>20</v>
      </c>
      <c r="K135" s="1" t="s">
        <v>483</v>
      </c>
      <c r="L135" s="1" t="s">
        <v>8</v>
      </c>
      <c r="M135" s="1" t="s">
        <v>8</v>
      </c>
      <c r="N135" s="1" t="s">
        <v>8</v>
      </c>
      <c r="O135" s="1" t="s">
        <v>8</v>
      </c>
      <c r="P135" s="1" t="s">
        <v>8</v>
      </c>
      <c r="Q135" s="1" t="s">
        <v>8</v>
      </c>
      <c r="R135" s="1" t="s">
        <v>181</v>
      </c>
      <c r="S135" s="1" t="s">
        <v>456</v>
      </c>
      <c r="T135" s="1" t="s">
        <v>135</v>
      </c>
      <c r="W135" s="1" t="s">
        <v>8</v>
      </c>
      <c r="X135" s="1" t="s">
        <v>8</v>
      </c>
      <c r="Y135" s="1">
        <v>0</v>
      </c>
      <c r="Z135" s="1">
        <v>0</v>
      </c>
      <c r="AA135" s="1">
        <v>20</v>
      </c>
      <c r="AB135" s="1">
        <v>0</v>
      </c>
      <c r="AC135" s="1">
        <v>14</v>
      </c>
      <c r="AD135" s="1">
        <v>0</v>
      </c>
      <c r="AE135" s="1">
        <v>0</v>
      </c>
      <c r="AF135" s="1">
        <v>37</v>
      </c>
      <c r="AG135" s="1">
        <v>0</v>
      </c>
      <c r="AH135" s="1">
        <v>0</v>
      </c>
      <c r="AI135" s="1">
        <v>82</v>
      </c>
      <c r="AJ135" s="1">
        <v>305</v>
      </c>
      <c r="AK135" s="1">
        <v>14458</v>
      </c>
      <c r="AL135" s="1">
        <v>135</v>
      </c>
      <c r="AM135" s="1">
        <v>65</v>
      </c>
      <c r="AN135" s="1">
        <v>24912</v>
      </c>
      <c r="AO135" s="1">
        <v>11127</v>
      </c>
      <c r="AP135" s="1">
        <v>33</v>
      </c>
      <c r="AQ135" s="1">
        <v>2049</v>
      </c>
      <c r="AR135" s="1">
        <v>0</v>
      </c>
      <c r="AS135" s="1">
        <v>17792</v>
      </c>
      <c r="AT135" s="1">
        <v>17163</v>
      </c>
      <c r="AU135" s="1">
        <v>68101</v>
      </c>
      <c r="AV135" s="1">
        <v>0</v>
      </c>
      <c r="AW135" s="1">
        <v>138</v>
      </c>
      <c r="AX135" s="1">
        <v>0</v>
      </c>
      <c r="AY135" s="1">
        <v>840489</v>
      </c>
      <c r="AZ135" s="1">
        <v>429</v>
      </c>
      <c r="BA135" s="1">
        <v>8</v>
      </c>
      <c r="BB135" s="1">
        <v>335</v>
      </c>
      <c r="BC135" s="1">
        <v>112</v>
      </c>
      <c r="BD135" s="1">
        <v>0</v>
      </c>
      <c r="BE135" s="1">
        <v>544</v>
      </c>
      <c r="BF135" s="1">
        <v>0</v>
      </c>
      <c r="BG135" s="1">
        <v>0</v>
      </c>
      <c r="BH135" s="1">
        <v>16</v>
      </c>
      <c r="BI135" s="1" t="s">
        <v>393</v>
      </c>
    </row>
    <row r="136" spans="1:61" x14ac:dyDescent="0.2">
      <c r="A136" s="1" t="s">
        <v>457</v>
      </c>
      <c r="B136" s="1" t="s">
        <v>173</v>
      </c>
      <c r="C136" s="1" t="s">
        <v>180</v>
      </c>
      <c r="D136" s="1">
        <v>160</v>
      </c>
      <c r="E136" s="1">
        <v>48.768000000000001</v>
      </c>
      <c r="F136" s="1">
        <v>165</v>
      </c>
      <c r="G136" s="1">
        <v>50.292000000000002</v>
      </c>
      <c r="H136" s="1" t="s">
        <v>491</v>
      </c>
      <c r="I136" s="1" t="s">
        <v>181</v>
      </c>
      <c r="J136" s="1">
        <v>20</v>
      </c>
      <c r="K136" s="1" t="s">
        <v>483</v>
      </c>
      <c r="L136" s="1" t="s">
        <v>8</v>
      </c>
      <c r="M136" s="1" t="s">
        <v>8</v>
      </c>
      <c r="N136" s="1" t="s">
        <v>8</v>
      </c>
      <c r="O136" s="1" t="s">
        <v>8</v>
      </c>
      <c r="P136" s="1" t="s">
        <v>8</v>
      </c>
      <c r="Q136" s="1" t="s">
        <v>8</v>
      </c>
      <c r="R136" s="1" t="s">
        <v>181</v>
      </c>
      <c r="S136" s="1" t="s">
        <v>458</v>
      </c>
      <c r="T136" s="1" t="s">
        <v>136</v>
      </c>
      <c r="W136" s="1" t="s">
        <v>8</v>
      </c>
      <c r="X136" s="1" t="s">
        <v>8</v>
      </c>
      <c r="Y136" s="1">
        <v>0</v>
      </c>
      <c r="Z136" s="1">
        <v>0</v>
      </c>
      <c r="AA136" s="1">
        <v>20</v>
      </c>
      <c r="AB136" s="1">
        <v>0</v>
      </c>
      <c r="AC136" s="1">
        <v>15</v>
      </c>
      <c r="AD136" s="1">
        <v>0</v>
      </c>
      <c r="AE136" s="1">
        <v>0</v>
      </c>
      <c r="AF136" s="1">
        <v>31</v>
      </c>
      <c r="AG136" s="1">
        <v>0</v>
      </c>
      <c r="AH136" s="1">
        <v>0</v>
      </c>
      <c r="AI136" s="1">
        <v>82</v>
      </c>
      <c r="AJ136" s="1">
        <v>373</v>
      </c>
      <c r="AK136" s="1">
        <v>16612</v>
      </c>
      <c r="AL136" s="1">
        <v>130</v>
      </c>
      <c r="AM136" s="1">
        <v>83</v>
      </c>
      <c r="AN136" s="1">
        <v>27473</v>
      </c>
      <c r="AO136" s="1">
        <v>9565</v>
      </c>
      <c r="AP136" s="1">
        <v>31</v>
      </c>
      <c r="AQ136" s="1">
        <v>2090</v>
      </c>
      <c r="AR136" s="1">
        <v>0</v>
      </c>
      <c r="AS136" s="1">
        <v>15899</v>
      </c>
      <c r="AT136" s="1">
        <v>17656</v>
      </c>
      <c r="AU136" s="1">
        <v>69932</v>
      </c>
      <c r="AV136" s="1">
        <v>0</v>
      </c>
      <c r="AW136" s="1">
        <v>149</v>
      </c>
      <c r="AX136" s="1">
        <v>0</v>
      </c>
      <c r="AY136" s="1">
        <v>836652</v>
      </c>
      <c r="AZ136" s="1">
        <v>435</v>
      </c>
      <c r="BA136" s="1">
        <v>8</v>
      </c>
      <c r="BB136" s="1">
        <v>412</v>
      </c>
      <c r="BC136" s="1">
        <v>107</v>
      </c>
      <c r="BD136" s="1">
        <v>0</v>
      </c>
      <c r="BE136" s="1">
        <v>565</v>
      </c>
      <c r="BF136" s="1">
        <v>0</v>
      </c>
      <c r="BG136" s="1">
        <v>0</v>
      </c>
      <c r="BH136" s="1">
        <v>16</v>
      </c>
      <c r="BI136" s="1" t="s">
        <v>393</v>
      </c>
    </row>
    <row r="137" spans="1:61" x14ac:dyDescent="0.2">
      <c r="A137" s="1" t="s">
        <v>459</v>
      </c>
      <c r="B137" s="1" t="s">
        <v>173</v>
      </c>
      <c r="C137" s="1" t="s">
        <v>180</v>
      </c>
      <c r="D137" s="1">
        <v>165</v>
      </c>
      <c r="E137" s="1">
        <v>50.292000000000002</v>
      </c>
      <c r="F137" s="1">
        <v>170</v>
      </c>
      <c r="G137" s="1">
        <v>51.816000000000003</v>
      </c>
      <c r="H137" s="1" t="s">
        <v>491</v>
      </c>
      <c r="I137" s="1" t="s">
        <v>181</v>
      </c>
      <c r="J137" s="1">
        <v>18</v>
      </c>
      <c r="K137" s="1" t="s">
        <v>483</v>
      </c>
      <c r="L137" s="1" t="s">
        <v>8</v>
      </c>
      <c r="M137" s="1" t="s">
        <v>8</v>
      </c>
      <c r="N137" s="1" t="s">
        <v>8</v>
      </c>
      <c r="O137" s="1" t="s">
        <v>8</v>
      </c>
      <c r="P137" s="1" t="s">
        <v>8</v>
      </c>
      <c r="Q137" s="1" t="s">
        <v>8</v>
      </c>
      <c r="R137" s="1" t="s">
        <v>181</v>
      </c>
      <c r="S137" s="1" t="s">
        <v>460</v>
      </c>
      <c r="T137" s="1" t="s">
        <v>137</v>
      </c>
      <c r="W137" s="1" t="s">
        <v>8</v>
      </c>
      <c r="X137" s="1" t="s">
        <v>8</v>
      </c>
      <c r="Y137" s="1">
        <v>0</v>
      </c>
      <c r="Z137" s="1">
        <v>0</v>
      </c>
      <c r="AA137" s="1">
        <v>20</v>
      </c>
      <c r="AB137" s="1">
        <v>0</v>
      </c>
      <c r="AC137" s="1">
        <v>0</v>
      </c>
      <c r="AD137" s="1">
        <v>0</v>
      </c>
      <c r="AE137" s="1">
        <v>0</v>
      </c>
      <c r="AF137" s="1">
        <v>32</v>
      </c>
      <c r="AG137" s="1">
        <v>43</v>
      </c>
      <c r="AH137" s="1">
        <v>0</v>
      </c>
      <c r="AI137" s="1">
        <v>72</v>
      </c>
      <c r="AJ137" s="1">
        <v>325</v>
      </c>
      <c r="AK137" s="1">
        <v>16978</v>
      </c>
      <c r="AL137" s="1">
        <v>78</v>
      </c>
      <c r="AM137" s="1">
        <v>72</v>
      </c>
      <c r="AN137" s="1">
        <v>25273</v>
      </c>
      <c r="AO137" s="1">
        <v>9357</v>
      </c>
      <c r="AP137" s="1">
        <v>25</v>
      </c>
      <c r="AQ137" s="1">
        <v>2039</v>
      </c>
      <c r="AR137" s="1">
        <v>0</v>
      </c>
      <c r="AS137" s="1">
        <v>19702</v>
      </c>
      <c r="AT137" s="1">
        <v>19531</v>
      </c>
      <c r="AU137" s="1">
        <v>79583</v>
      </c>
      <c r="AV137" s="1">
        <v>0</v>
      </c>
      <c r="AW137" s="1">
        <v>153</v>
      </c>
      <c r="AX137" s="1">
        <v>0</v>
      </c>
      <c r="AY137" s="1">
        <v>823480</v>
      </c>
      <c r="AZ137" s="1">
        <v>377</v>
      </c>
      <c r="BA137" s="1">
        <v>10</v>
      </c>
      <c r="BB137" s="1">
        <v>318</v>
      </c>
      <c r="BC137" s="1">
        <v>111</v>
      </c>
      <c r="BD137" s="1">
        <v>36</v>
      </c>
      <c r="BE137" s="1">
        <v>569</v>
      </c>
      <c r="BF137" s="1">
        <v>0</v>
      </c>
      <c r="BG137" s="1">
        <v>0</v>
      </c>
      <c r="BH137" s="1">
        <v>14</v>
      </c>
      <c r="BI137" s="1" t="s">
        <v>393</v>
      </c>
    </row>
    <row r="138" spans="1:61" x14ac:dyDescent="0.2">
      <c r="A138" s="1" t="s">
        <v>461</v>
      </c>
      <c r="B138" s="1" t="s">
        <v>173</v>
      </c>
      <c r="C138" s="1" t="s">
        <v>180</v>
      </c>
      <c r="D138" s="1">
        <v>170</v>
      </c>
      <c r="E138" s="1">
        <v>51.816000000000003</v>
      </c>
      <c r="F138" s="1">
        <v>175</v>
      </c>
      <c r="G138" s="1">
        <v>53.34</v>
      </c>
      <c r="H138" s="1" t="s">
        <v>491</v>
      </c>
      <c r="I138" s="1" t="s">
        <v>181</v>
      </c>
      <c r="J138" s="1">
        <v>24</v>
      </c>
      <c r="K138" s="1" t="s">
        <v>483</v>
      </c>
      <c r="L138" s="1" t="s">
        <v>8</v>
      </c>
      <c r="M138" s="1" t="s">
        <v>8</v>
      </c>
      <c r="N138" s="1" t="s">
        <v>8</v>
      </c>
      <c r="O138" s="1" t="s">
        <v>8</v>
      </c>
      <c r="P138" s="1" t="s">
        <v>8</v>
      </c>
      <c r="Q138" s="1" t="s">
        <v>8</v>
      </c>
      <c r="R138" s="1" t="s">
        <v>181</v>
      </c>
      <c r="S138" s="1" t="s">
        <v>462</v>
      </c>
      <c r="T138" s="1" t="s">
        <v>138</v>
      </c>
      <c r="U138" s="1">
        <v>63.033764040000001</v>
      </c>
      <c r="V138" s="1">
        <v>-140.21365418799999</v>
      </c>
      <c r="W138" s="1" t="s">
        <v>8</v>
      </c>
      <c r="X138" s="1" t="s">
        <v>8</v>
      </c>
      <c r="Y138" s="1">
        <v>0</v>
      </c>
      <c r="Z138" s="1">
        <v>0</v>
      </c>
      <c r="AA138" s="1">
        <v>24</v>
      </c>
      <c r="AB138" s="1">
        <v>0</v>
      </c>
      <c r="AC138" s="1">
        <v>21</v>
      </c>
      <c r="AD138" s="1">
        <v>0</v>
      </c>
      <c r="AE138" s="1">
        <v>7</v>
      </c>
      <c r="AF138" s="1">
        <v>38</v>
      </c>
      <c r="AG138" s="1">
        <v>0</v>
      </c>
      <c r="AH138" s="1">
        <v>0</v>
      </c>
      <c r="AI138" s="1">
        <v>94</v>
      </c>
      <c r="AJ138" s="1">
        <v>314</v>
      </c>
      <c r="AK138" s="1">
        <v>16569</v>
      </c>
      <c r="AL138" s="1">
        <v>104</v>
      </c>
      <c r="AM138" s="1">
        <v>76</v>
      </c>
      <c r="AN138" s="1">
        <v>30666</v>
      </c>
      <c r="AO138" s="1">
        <v>7650</v>
      </c>
      <c r="AP138" s="1">
        <v>15</v>
      </c>
      <c r="AQ138" s="1">
        <v>2234</v>
      </c>
      <c r="AR138" s="1">
        <v>0</v>
      </c>
      <c r="AS138" s="1">
        <v>15272</v>
      </c>
      <c r="AT138" s="1">
        <v>18979</v>
      </c>
      <c r="AU138" s="1">
        <v>69004</v>
      </c>
      <c r="AV138" s="1">
        <v>0</v>
      </c>
      <c r="AW138" s="1">
        <v>165</v>
      </c>
      <c r="AX138" s="1">
        <v>0</v>
      </c>
      <c r="AY138" s="1">
        <v>835755</v>
      </c>
      <c r="AZ138" s="1">
        <v>469</v>
      </c>
      <c r="BA138" s="1">
        <v>13</v>
      </c>
      <c r="BB138" s="1">
        <v>243</v>
      </c>
      <c r="BC138" s="1">
        <v>108</v>
      </c>
      <c r="BD138" s="1">
        <v>0</v>
      </c>
      <c r="BE138" s="1">
        <v>566</v>
      </c>
      <c r="BF138" s="1">
        <v>0</v>
      </c>
      <c r="BG138" s="1">
        <v>0</v>
      </c>
      <c r="BH138" s="1">
        <v>19</v>
      </c>
      <c r="BI138" s="1" t="s">
        <v>393</v>
      </c>
    </row>
    <row r="139" spans="1:61" x14ac:dyDescent="0.2">
      <c r="A139" s="1" t="s">
        <v>463</v>
      </c>
      <c r="B139" s="1" t="s">
        <v>173</v>
      </c>
      <c r="C139" s="1" t="s">
        <v>180</v>
      </c>
      <c r="D139" s="1">
        <v>175</v>
      </c>
      <c r="E139" s="1">
        <v>53.34</v>
      </c>
      <c r="F139" s="1">
        <v>180</v>
      </c>
      <c r="G139" s="1">
        <v>54.863999999999997</v>
      </c>
      <c r="H139" s="1" t="s">
        <v>491</v>
      </c>
      <c r="I139" s="1" t="s">
        <v>181</v>
      </c>
      <c r="J139" s="1">
        <v>22</v>
      </c>
      <c r="K139" s="1" t="s">
        <v>483</v>
      </c>
      <c r="L139" s="1" t="s">
        <v>8</v>
      </c>
      <c r="M139" s="1" t="s">
        <v>8</v>
      </c>
      <c r="N139" s="1" t="s">
        <v>8</v>
      </c>
      <c r="O139" s="1" t="s">
        <v>8</v>
      </c>
      <c r="P139" s="1" t="s">
        <v>8</v>
      </c>
      <c r="Q139" s="1" t="s">
        <v>8</v>
      </c>
      <c r="R139" s="1" t="s">
        <v>181</v>
      </c>
      <c r="S139" s="1" t="s">
        <v>464</v>
      </c>
      <c r="T139" s="1" t="s">
        <v>139</v>
      </c>
      <c r="U139" s="1">
        <v>63.033882269999999</v>
      </c>
      <c r="V139" s="1">
        <v>-140.21408647999999</v>
      </c>
      <c r="W139" s="1" t="s">
        <v>8</v>
      </c>
      <c r="X139" s="1" t="s">
        <v>8</v>
      </c>
      <c r="Y139" s="1">
        <v>0</v>
      </c>
      <c r="Z139" s="1">
        <v>0</v>
      </c>
      <c r="AA139" s="1">
        <v>19</v>
      </c>
      <c r="AB139" s="1">
        <v>0</v>
      </c>
      <c r="AC139" s="1">
        <v>23</v>
      </c>
      <c r="AD139" s="1">
        <v>0</v>
      </c>
      <c r="AE139" s="1">
        <v>6</v>
      </c>
      <c r="AF139" s="1">
        <v>36</v>
      </c>
      <c r="AG139" s="1">
        <v>0</v>
      </c>
      <c r="AH139" s="1">
        <v>0</v>
      </c>
      <c r="AI139" s="1">
        <v>74</v>
      </c>
      <c r="AJ139" s="1">
        <v>470</v>
      </c>
      <c r="AK139" s="1">
        <v>18289</v>
      </c>
      <c r="AL139" s="1">
        <v>167</v>
      </c>
      <c r="AM139" s="1">
        <v>79</v>
      </c>
      <c r="AN139" s="1">
        <v>30540</v>
      </c>
      <c r="AO139" s="1">
        <v>15844</v>
      </c>
      <c r="AP139" s="1">
        <v>23</v>
      </c>
      <c r="AQ139" s="1">
        <v>2265</v>
      </c>
      <c r="AR139" s="1">
        <v>0</v>
      </c>
      <c r="AS139" s="1">
        <v>18711</v>
      </c>
      <c r="AT139" s="1">
        <v>19303</v>
      </c>
      <c r="AU139" s="1">
        <v>76934</v>
      </c>
      <c r="AV139" s="1">
        <v>0</v>
      </c>
      <c r="AW139" s="1">
        <v>149</v>
      </c>
      <c r="AX139" s="1">
        <v>0</v>
      </c>
      <c r="AY139" s="1">
        <v>813912</v>
      </c>
      <c r="AZ139" s="1">
        <v>419</v>
      </c>
      <c r="BA139" s="1">
        <v>11</v>
      </c>
      <c r="BB139" s="1">
        <v>309</v>
      </c>
      <c r="BC139" s="1">
        <v>105</v>
      </c>
      <c r="BD139" s="1">
        <v>0</v>
      </c>
      <c r="BE139" s="1">
        <v>578</v>
      </c>
      <c r="BF139" s="1">
        <v>0</v>
      </c>
      <c r="BG139" s="1">
        <v>0</v>
      </c>
      <c r="BH139" s="1">
        <v>14</v>
      </c>
      <c r="BI139" s="1" t="s">
        <v>393</v>
      </c>
    </row>
    <row r="140" spans="1:61" x14ac:dyDescent="0.2">
      <c r="A140" s="1" t="s">
        <v>465</v>
      </c>
      <c r="B140" s="1" t="s">
        <v>173</v>
      </c>
      <c r="C140" s="1" t="s">
        <v>180</v>
      </c>
      <c r="D140" s="1">
        <v>180</v>
      </c>
      <c r="E140" s="1">
        <v>54.863999999999997</v>
      </c>
      <c r="F140" s="1">
        <v>185</v>
      </c>
      <c r="G140" s="1">
        <v>56.387999999999998</v>
      </c>
      <c r="H140" s="1" t="s">
        <v>491</v>
      </c>
      <c r="I140" s="1" t="s">
        <v>181</v>
      </c>
      <c r="J140" s="1">
        <v>22</v>
      </c>
      <c r="K140" s="1" t="s">
        <v>483</v>
      </c>
      <c r="L140" s="1" t="s">
        <v>8</v>
      </c>
      <c r="M140" s="1" t="s">
        <v>8</v>
      </c>
      <c r="N140" s="1" t="s">
        <v>8</v>
      </c>
      <c r="O140" s="1" t="s">
        <v>8</v>
      </c>
      <c r="P140" s="1" t="s">
        <v>8</v>
      </c>
      <c r="Q140" s="1" t="s">
        <v>8</v>
      </c>
      <c r="R140" s="1" t="s">
        <v>181</v>
      </c>
      <c r="S140" s="1" t="s">
        <v>466</v>
      </c>
      <c r="T140" s="1" t="s">
        <v>140</v>
      </c>
      <c r="U140" s="1">
        <v>63.033889231000003</v>
      </c>
      <c r="V140" s="1">
        <v>-140.21401058000001</v>
      </c>
      <c r="W140" s="1" t="s">
        <v>8</v>
      </c>
      <c r="X140" s="1" t="s">
        <v>8</v>
      </c>
      <c r="Y140" s="1">
        <v>0</v>
      </c>
      <c r="Z140" s="1">
        <v>0</v>
      </c>
      <c r="AA140" s="1">
        <v>24</v>
      </c>
      <c r="AB140" s="1">
        <v>0</v>
      </c>
      <c r="AC140" s="1">
        <v>28</v>
      </c>
      <c r="AD140" s="1">
        <v>0</v>
      </c>
      <c r="AE140" s="1">
        <v>0</v>
      </c>
      <c r="AF140" s="1">
        <v>34</v>
      </c>
      <c r="AG140" s="1">
        <v>0</v>
      </c>
      <c r="AH140" s="1">
        <v>0</v>
      </c>
      <c r="AI140" s="1">
        <v>93</v>
      </c>
      <c r="AJ140" s="1">
        <v>539</v>
      </c>
      <c r="AK140" s="1">
        <v>17247</v>
      </c>
      <c r="AL140" s="1">
        <v>144</v>
      </c>
      <c r="AM140" s="1">
        <v>71</v>
      </c>
      <c r="AN140" s="1">
        <v>26950</v>
      </c>
      <c r="AO140" s="1">
        <v>8068</v>
      </c>
      <c r="AP140" s="1">
        <v>37</v>
      </c>
      <c r="AQ140" s="1">
        <v>2121</v>
      </c>
      <c r="AR140" s="1">
        <v>0</v>
      </c>
      <c r="AS140" s="1">
        <v>17454</v>
      </c>
      <c r="AT140" s="1">
        <v>17612</v>
      </c>
      <c r="AU140" s="1">
        <v>70677</v>
      </c>
      <c r="AV140" s="1">
        <v>0</v>
      </c>
      <c r="AW140" s="1">
        <v>150</v>
      </c>
      <c r="AX140" s="1">
        <v>0</v>
      </c>
      <c r="AY140" s="1">
        <v>835875</v>
      </c>
      <c r="AZ140" s="1">
        <v>375</v>
      </c>
      <c r="BA140" s="1">
        <v>10</v>
      </c>
      <c r="BB140" s="1">
        <v>361</v>
      </c>
      <c r="BC140" s="1">
        <v>97</v>
      </c>
      <c r="BD140" s="1">
        <v>29</v>
      </c>
      <c r="BE140" s="1">
        <v>583</v>
      </c>
      <c r="BF140" s="1">
        <v>0</v>
      </c>
      <c r="BG140" s="1">
        <v>0</v>
      </c>
      <c r="BH140" s="1">
        <v>15</v>
      </c>
      <c r="BI140" s="1" t="s">
        <v>393</v>
      </c>
    </row>
    <row r="141" spans="1:61" x14ac:dyDescent="0.2">
      <c r="A141" s="1" t="s">
        <v>467</v>
      </c>
      <c r="B141" s="1" t="s">
        <v>173</v>
      </c>
      <c r="C141" s="1" t="s">
        <v>180</v>
      </c>
      <c r="D141" s="1">
        <v>185</v>
      </c>
      <c r="E141" s="1">
        <v>56.387999999999998</v>
      </c>
      <c r="F141" s="1">
        <v>190</v>
      </c>
      <c r="G141" s="1">
        <v>57.911999999999999</v>
      </c>
      <c r="H141" s="1" t="s">
        <v>491</v>
      </c>
      <c r="I141" s="1" t="s">
        <v>181</v>
      </c>
      <c r="J141" s="1">
        <v>22</v>
      </c>
      <c r="K141" s="1" t="s">
        <v>483</v>
      </c>
      <c r="L141" s="1" t="s">
        <v>8</v>
      </c>
      <c r="M141" s="1" t="s">
        <v>8</v>
      </c>
      <c r="N141" s="1" t="s">
        <v>8</v>
      </c>
      <c r="O141" s="1" t="s">
        <v>8</v>
      </c>
      <c r="P141" s="1" t="s">
        <v>8</v>
      </c>
      <c r="Q141" s="1" t="s">
        <v>8</v>
      </c>
      <c r="R141" s="1" t="s">
        <v>181</v>
      </c>
      <c r="S141" s="1" t="s">
        <v>468</v>
      </c>
      <c r="T141" s="1" t="s">
        <v>141</v>
      </c>
      <c r="U141" s="1">
        <v>63.033917958000004</v>
      </c>
      <c r="V141" s="1">
        <v>-140.21393473200001</v>
      </c>
      <c r="W141" s="1" t="s">
        <v>8</v>
      </c>
      <c r="X141" s="1" t="s">
        <v>8</v>
      </c>
      <c r="Y141" s="1">
        <v>0</v>
      </c>
      <c r="Z141" s="1">
        <v>0</v>
      </c>
      <c r="AA141" s="1">
        <v>20</v>
      </c>
      <c r="AB141" s="1">
        <v>0</v>
      </c>
      <c r="AC141" s="1">
        <v>24</v>
      </c>
      <c r="AD141" s="1">
        <v>0</v>
      </c>
      <c r="AE141" s="1">
        <v>6</v>
      </c>
      <c r="AF141" s="1">
        <v>34</v>
      </c>
      <c r="AG141" s="1">
        <v>53</v>
      </c>
      <c r="AH141" s="1">
        <v>0</v>
      </c>
      <c r="AI141" s="1">
        <v>81</v>
      </c>
      <c r="AJ141" s="1">
        <v>881</v>
      </c>
      <c r="AK141" s="1">
        <v>18502</v>
      </c>
      <c r="AL141" s="1">
        <v>0</v>
      </c>
      <c r="AM141" s="1">
        <v>65</v>
      </c>
      <c r="AN141" s="1">
        <v>27299</v>
      </c>
      <c r="AO141" s="1">
        <v>12492</v>
      </c>
      <c r="AP141" s="1">
        <v>31</v>
      </c>
      <c r="AQ141" s="1">
        <v>2274</v>
      </c>
      <c r="AR141" s="1">
        <v>0</v>
      </c>
      <c r="AS141" s="1">
        <v>20160</v>
      </c>
      <c r="AT141" s="1">
        <v>17329</v>
      </c>
      <c r="AU141" s="1">
        <v>75987</v>
      </c>
      <c r="AV141" s="1">
        <v>0</v>
      </c>
      <c r="AW141" s="1">
        <v>145</v>
      </c>
      <c r="AX141" s="1">
        <v>0</v>
      </c>
      <c r="AY141" s="1">
        <v>821719</v>
      </c>
      <c r="AZ141" s="1">
        <v>387</v>
      </c>
      <c r="BA141" s="1">
        <v>11</v>
      </c>
      <c r="BB141" s="1">
        <v>331</v>
      </c>
      <c r="BC141" s="1">
        <v>98</v>
      </c>
      <c r="BD141" s="1">
        <v>36</v>
      </c>
      <c r="BE141" s="1">
        <v>593</v>
      </c>
      <c r="BF141" s="1">
        <v>6</v>
      </c>
      <c r="BG141" s="1">
        <v>19</v>
      </c>
      <c r="BH141" s="1">
        <v>15</v>
      </c>
      <c r="BI141" s="1" t="s">
        <v>393</v>
      </c>
    </row>
    <row r="142" spans="1:61" x14ac:dyDescent="0.2">
      <c r="A142" s="1" t="s">
        <v>469</v>
      </c>
      <c r="B142" s="1" t="s">
        <v>173</v>
      </c>
      <c r="C142" s="1" t="s">
        <v>180</v>
      </c>
      <c r="D142" s="1">
        <v>190</v>
      </c>
      <c r="E142" s="1">
        <v>57.911999999999999</v>
      </c>
      <c r="F142" s="1">
        <v>195</v>
      </c>
      <c r="G142" s="1">
        <v>59.436</v>
      </c>
      <c r="H142" s="1" t="s">
        <v>491</v>
      </c>
      <c r="I142" s="1" t="s">
        <v>181</v>
      </c>
      <c r="J142" s="1">
        <v>16</v>
      </c>
      <c r="K142" s="1" t="s">
        <v>483</v>
      </c>
      <c r="L142" s="1" t="s">
        <v>8</v>
      </c>
      <c r="M142" s="1" t="s">
        <v>8</v>
      </c>
      <c r="N142" s="1" t="s">
        <v>8</v>
      </c>
      <c r="O142" s="1" t="s">
        <v>8</v>
      </c>
      <c r="P142" s="1" t="s">
        <v>8</v>
      </c>
      <c r="Q142" s="1" t="s">
        <v>8</v>
      </c>
      <c r="R142" s="1" t="s">
        <v>181</v>
      </c>
      <c r="S142" s="1" t="s">
        <v>470</v>
      </c>
      <c r="T142" s="1" t="s">
        <v>142</v>
      </c>
      <c r="U142" s="1">
        <v>63.033922109999999</v>
      </c>
      <c r="V142" s="1">
        <v>-140.21390944999999</v>
      </c>
      <c r="W142" s="1" t="s">
        <v>8</v>
      </c>
      <c r="X142" s="1" t="s">
        <v>8</v>
      </c>
      <c r="Y142" s="1">
        <v>0</v>
      </c>
      <c r="Z142" s="1">
        <v>0</v>
      </c>
      <c r="AA142" s="1">
        <v>22</v>
      </c>
      <c r="AB142" s="1">
        <v>0</v>
      </c>
      <c r="AC142" s="1">
        <v>16</v>
      </c>
      <c r="AD142" s="1">
        <v>0</v>
      </c>
      <c r="AE142" s="1">
        <v>0</v>
      </c>
      <c r="AF142" s="1">
        <v>17</v>
      </c>
      <c r="AG142" s="1">
        <v>0</v>
      </c>
      <c r="AH142" s="1">
        <v>0</v>
      </c>
      <c r="AI142" s="1">
        <v>66</v>
      </c>
      <c r="AJ142" s="1">
        <v>156</v>
      </c>
      <c r="AK142" s="1">
        <v>15574</v>
      </c>
      <c r="AL142" s="1">
        <v>89</v>
      </c>
      <c r="AM142" s="1">
        <v>47</v>
      </c>
      <c r="AN142" s="1">
        <v>24864</v>
      </c>
      <c r="AO142" s="1">
        <v>10965</v>
      </c>
      <c r="AP142" s="1">
        <v>22</v>
      </c>
      <c r="AQ142" s="1">
        <v>2186</v>
      </c>
      <c r="AR142" s="1">
        <v>0</v>
      </c>
      <c r="AS142" s="1">
        <v>14794</v>
      </c>
      <c r="AT142" s="1">
        <v>15659</v>
      </c>
      <c r="AU142" s="1">
        <v>56850</v>
      </c>
      <c r="AV142" s="1">
        <v>18</v>
      </c>
      <c r="AW142" s="1">
        <v>139</v>
      </c>
      <c r="AX142" s="1">
        <v>0</v>
      </c>
      <c r="AY142" s="1">
        <v>856048</v>
      </c>
      <c r="AZ142" s="1">
        <v>314</v>
      </c>
      <c r="BA142" s="1">
        <v>11</v>
      </c>
      <c r="BB142" s="1">
        <v>239</v>
      </c>
      <c r="BC142" s="1">
        <v>101</v>
      </c>
      <c r="BD142" s="1">
        <v>0</v>
      </c>
      <c r="BE142" s="1">
        <v>603</v>
      </c>
      <c r="BF142" s="1">
        <v>0</v>
      </c>
      <c r="BG142" s="1">
        <v>0</v>
      </c>
      <c r="BH142" s="1">
        <v>15</v>
      </c>
      <c r="BI142" s="1" t="s">
        <v>393</v>
      </c>
    </row>
    <row r="143" spans="1:61" x14ac:dyDescent="0.2">
      <c r="A143" s="1" t="s">
        <v>471</v>
      </c>
      <c r="B143" s="1" t="s">
        <v>173</v>
      </c>
      <c r="C143" s="1" t="s">
        <v>180</v>
      </c>
      <c r="D143" s="1">
        <v>195</v>
      </c>
      <c r="E143" s="1">
        <v>59.436</v>
      </c>
      <c r="F143" s="1">
        <v>200</v>
      </c>
      <c r="G143" s="1">
        <v>60.96</v>
      </c>
      <c r="H143" s="1" t="s">
        <v>491</v>
      </c>
      <c r="I143" s="1" t="s">
        <v>181</v>
      </c>
      <c r="J143" s="1">
        <v>6</v>
      </c>
      <c r="K143" s="1" t="s">
        <v>483</v>
      </c>
      <c r="L143" s="1" t="s">
        <v>8</v>
      </c>
      <c r="M143" s="1" t="s">
        <v>8</v>
      </c>
      <c r="N143" s="1" t="s">
        <v>8</v>
      </c>
      <c r="O143" s="1" t="s">
        <v>8</v>
      </c>
      <c r="P143" s="1" t="s">
        <v>8</v>
      </c>
      <c r="Q143" s="1" t="s">
        <v>8</v>
      </c>
      <c r="R143" s="1" t="s">
        <v>181</v>
      </c>
      <c r="S143" s="1" t="s">
        <v>472</v>
      </c>
      <c r="T143" s="1" t="s">
        <v>143</v>
      </c>
      <c r="U143" s="1">
        <v>63.034001850999999</v>
      </c>
      <c r="V143" s="1">
        <v>-140.213881681</v>
      </c>
      <c r="W143" s="1" t="s">
        <v>8</v>
      </c>
      <c r="X143" s="1" t="s">
        <v>8</v>
      </c>
      <c r="Y143" s="1">
        <v>0</v>
      </c>
      <c r="Z143" s="1">
        <v>0</v>
      </c>
      <c r="AA143" s="1">
        <v>22</v>
      </c>
      <c r="AB143" s="1">
        <v>0</v>
      </c>
      <c r="AC143" s="1">
        <v>20</v>
      </c>
      <c r="AD143" s="1">
        <v>4</v>
      </c>
      <c r="AE143" s="1">
        <v>5</v>
      </c>
      <c r="AF143" s="1">
        <v>17</v>
      </c>
      <c r="AG143" s="1">
        <v>35</v>
      </c>
      <c r="AH143" s="1">
        <v>0</v>
      </c>
      <c r="AI143" s="1">
        <v>111</v>
      </c>
      <c r="AJ143" s="1">
        <v>415</v>
      </c>
      <c r="AK143" s="1">
        <v>14101</v>
      </c>
      <c r="AL143" s="1">
        <v>61</v>
      </c>
      <c r="AM143" s="1">
        <v>60</v>
      </c>
      <c r="AN143" s="1">
        <v>25024</v>
      </c>
      <c r="AO143" s="1">
        <v>12166</v>
      </c>
      <c r="AP143" s="1">
        <v>23</v>
      </c>
      <c r="AQ143" s="1">
        <v>2149</v>
      </c>
      <c r="AR143" s="1">
        <v>0</v>
      </c>
      <c r="AS143" s="1">
        <v>17019</v>
      </c>
      <c r="AT143" s="1">
        <v>15516</v>
      </c>
      <c r="AU143" s="1">
        <v>62762</v>
      </c>
      <c r="AV143" s="1">
        <v>0</v>
      </c>
      <c r="AW143" s="1">
        <v>152</v>
      </c>
      <c r="AX143" s="1">
        <v>0</v>
      </c>
      <c r="AY143" s="1">
        <v>847486</v>
      </c>
      <c r="AZ143" s="1">
        <v>373</v>
      </c>
      <c r="BA143" s="1">
        <v>9</v>
      </c>
      <c r="BB143" s="1">
        <v>199</v>
      </c>
      <c r="BC143" s="1">
        <v>110</v>
      </c>
      <c r="BD143" s="1">
        <v>0</v>
      </c>
      <c r="BE143" s="1">
        <v>578</v>
      </c>
      <c r="BF143" s="1">
        <v>0</v>
      </c>
      <c r="BG143" s="1">
        <v>0</v>
      </c>
      <c r="BH143" s="1">
        <v>19</v>
      </c>
      <c r="BI143" s="1" t="s">
        <v>393</v>
      </c>
    </row>
    <row r="144" spans="1:61" x14ac:dyDescent="0.2">
      <c r="A144" s="1" t="s">
        <v>473</v>
      </c>
      <c r="B144" s="1" t="s">
        <v>173</v>
      </c>
      <c r="C144" s="1" t="s">
        <v>180</v>
      </c>
      <c r="D144" s="1">
        <v>200</v>
      </c>
      <c r="E144" s="1">
        <v>60.96</v>
      </c>
      <c r="F144" s="1">
        <v>205</v>
      </c>
      <c r="G144" s="1">
        <v>62.484000000000002</v>
      </c>
      <c r="H144" s="1" t="s">
        <v>491</v>
      </c>
      <c r="I144" s="1" t="s">
        <v>181</v>
      </c>
      <c r="J144" s="1">
        <v>6</v>
      </c>
      <c r="K144" s="1" t="s">
        <v>494</v>
      </c>
      <c r="L144" s="1" t="s">
        <v>8</v>
      </c>
      <c r="M144" s="1" t="s">
        <v>8</v>
      </c>
      <c r="N144" s="1" t="s">
        <v>8</v>
      </c>
      <c r="O144" s="1" t="s">
        <v>8</v>
      </c>
      <c r="P144" s="1" t="s">
        <v>8</v>
      </c>
      <c r="Q144" s="1" t="s">
        <v>8</v>
      </c>
      <c r="R144" s="1" t="s">
        <v>181</v>
      </c>
      <c r="S144" s="1" t="s">
        <v>474</v>
      </c>
      <c r="T144" s="1" t="s">
        <v>144</v>
      </c>
      <c r="U144" s="1">
        <v>63.033905148000002</v>
      </c>
      <c r="V144" s="1">
        <v>-140.213836141</v>
      </c>
      <c r="W144" s="1" t="s">
        <v>8</v>
      </c>
      <c r="X144" s="1" t="s">
        <v>8</v>
      </c>
      <c r="Y144" s="1">
        <v>0</v>
      </c>
      <c r="Z144" s="1">
        <v>0</v>
      </c>
      <c r="AA144" s="1">
        <v>11</v>
      </c>
      <c r="AB144" s="1">
        <v>0</v>
      </c>
      <c r="AC144" s="1">
        <v>0</v>
      </c>
      <c r="AD144" s="1">
        <v>0</v>
      </c>
      <c r="AE144" s="1">
        <v>7</v>
      </c>
      <c r="AF144" s="1">
        <v>12</v>
      </c>
      <c r="AG144" s="1">
        <v>0</v>
      </c>
      <c r="AH144" s="1">
        <v>0</v>
      </c>
      <c r="AI144" s="1">
        <v>41</v>
      </c>
      <c r="AJ144" s="1">
        <v>274</v>
      </c>
      <c r="AK144" s="1">
        <v>6867</v>
      </c>
      <c r="AL144" s="1">
        <v>115</v>
      </c>
      <c r="AM144" s="1">
        <v>0</v>
      </c>
      <c r="AN144" s="1">
        <v>14637</v>
      </c>
      <c r="AO144" s="1">
        <v>11389</v>
      </c>
      <c r="AP144" s="1">
        <v>0</v>
      </c>
      <c r="AQ144" s="1">
        <v>939</v>
      </c>
      <c r="AR144" s="1">
        <v>0</v>
      </c>
      <c r="AS144" s="1">
        <v>12760</v>
      </c>
      <c r="AT144" s="1">
        <v>6094</v>
      </c>
      <c r="AU144" s="1">
        <v>30840</v>
      </c>
      <c r="AV144" s="1">
        <v>0</v>
      </c>
      <c r="AW144" s="1">
        <v>100</v>
      </c>
      <c r="AX144" s="1">
        <v>0</v>
      </c>
      <c r="AY144" s="1">
        <v>914343</v>
      </c>
      <c r="AZ144" s="1">
        <v>199</v>
      </c>
      <c r="BA144" s="1">
        <v>0</v>
      </c>
      <c r="BB144" s="1">
        <v>0</v>
      </c>
      <c r="BC144" s="1">
        <v>76</v>
      </c>
      <c r="BD144" s="1">
        <v>0</v>
      </c>
      <c r="BE144" s="1">
        <v>438</v>
      </c>
      <c r="BF144" s="1">
        <v>5</v>
      </c>
      <c r="BG144" s="1">
        <v>0</v>
      </c>
      <c r="BH144" s="1">
        <v>15</v>
      </c>
      <c r="BI144" s="1" t="s">
        <v>393</v>
      </c>
    </row>
    <row r="145" spans="1:61" x14ac:dyDescent="0.2">
      <c r="A145" s="1" t="s">
        <v>501</v>
      </c>
      <c r="B145" s="1" t="s">
        <v>173</v>
      </c>
      <c r="C145" s="1" t="s">
        <v>180</v>
      </c>
      <c r="D145" s="1">
        <v>205</v>
      </c>
      <c r="E145" s="1">
        <v>62.484000000000002</v>
      </c>
      <c r="F145" s="1">
        <v>210</v>
      </c>
      <c r="G145" s="1">
        <v>64.007999999999996</v>
      </c>
      <c r="H145" s="1" t="s">
        <v>491</v>
      </c>
      <c r="I145" s="1" t="s">
        <v>182</v>
      </c>
      <c r="J145" s="1">
        <v>10</v>
      </c>
      <c r="K145" s="1" t="s">
        <v>494</v>
      </c>
      <c r="L145" s="1" t="s">
        <v>8</v>
      </c>
      <c r="M145" s="1" t="s">
        <v>8</v>
      </c>
      <c r="N145" s="1" t="s">
        <v>8</v>
      </c>
      <c r="O145" s="1" t="s">
        <v>8</v>
      </c>
      <c r="P145" s="1" t="s">
        <v>8</v>
      </c>
      <c r="Q145" s="1" t="s">
        <v>8</v>
      </c>
      <c r="R145" s="1" t="s">
        <v>182</v>
      </c>
      <c r="S145" s="1" t="s">
        <v>524</v>
      </c>
      <c r="T145" s="1" t="s">
        <v>80</v>
      </c>
      <c r="W145" s="1" t="s">
        <v>8</v>
      </c>
      <c r="X145" s="1" t="s">
        <v>8</v>
      </c>
      <c r="Y145" s="1">
        <v>0</v>
      </c>
      <c r="Z145" s="1">
        <v>0</v>
      </c>
      <c r="AA145" s="1">
        <v>14</v>
      </c>
      <c r="AB145" s="1">
        <v>0</v>
      </c>
      <c r="AC145" s="1">
        <v>11</v>
      </c>
      <c r="AD145" s="1">
        <v>0</v>
      </c>
      <c r="AE145" s="1">
        <v>7</v>
      </c>
      <c r="AF145" s="1">
        <v>10</v>
      </c>
      <c r="AG145" s="1">
        <v>0</v>
      </c>
      <c r="AH145" s="1">
        <v>0</v>
      </c>
      <c r="AI145" s="1">
        <v>52</v>
      </c>
      <c r="AJ145" s="1">
        <v>140</v>
      </c>
      <c r="AK145" s="1">
        <v>7915</v>
      </c>
      <c r="AL145" s="1">
        <v>139</v>
      </c>
      <c r="AM145" s="1">
        <v>0</v>
      </c>
      <c r="AN145" s="1">
        <v>19287</v>
      </c>
      <c r="AO145" s="1">
        <v>0</v>
      </c>
      <c r="AP145" s="1">
        <v>15</v>
      </c>
      <c r="AQ145" s="1">
        <v>1295</v>
      </c>
      <c r="AR145" s="1">
        <v>0</v>
      </c>
      <c r="AS145" s="1">
        <v>19570</v>
      </c>
      <c r="AT145" s="1">
        <v>8425</v>
      </c>
      <c r="AU145" s="1">
        <v>48075</v>
      </c>
      <c r="AV145" s="1">
        <v>0</v>
      </c>
      <c r="AW145" s="1">
        <v>143</v>
      </c>
      <c r="AX145" s="1">
        <v>0</v>
      </c>
      <c r="AY145" s="1">
        <v>892785</v>
      </c>
      <c r="AZ145" s="1">
        <v>239</v>
      </c>
      <c r="BA145" s="1">
        <v>5</v>
      </c>
      <c r="BB145" s="1">
        <v>0</v>
      </c>
      <c r="BC145" s="1">
        <v>85</v>
      </c>
      <c r="BD145" s="1">
        <v>0</v>
      </c>
      <c r="BE145" s="1">
        <v>523</v>
      </c>
      <c r="BF145" s="1">
        <v>0</v>
      </c>
      <c r="BG145" s="1">
        <v>0</v>
      </c>
      <c r="BH145" s="1">
        <v>9</v>
      </c>
      <c r="BI145" s="1" t="s">
        <v>523</v>
      </c>
    </row>
    <row r="146" spans="1:61" x14ac:dyDescent="0.2">
      <c r="A146" s="1" t="s">
        <v>502</v>
      </c>
      <c r="B146" s="1" t="s">
        <v>173</v>
      </c>
      <c r="C146" s="1" t="s">
        <v>180</v>
      </c>
      <c r="D146" s="1">
        <v>210</v>
      </c>
      <c r="E146" s="1">
        <v>64.007999999999996</v>
      </c>
      <c r="F146" s="1">
        <v>215</v>
      </c>
      <c r="G146" s="1">
        <v>65.531999999999996</v>
      </c>
      <c r="H146" s="1" t="s">
        <v>491</v>
      </c>
      <c r="I146" s="1" t="s">
        <v>182</v>
      </c>
      <c r="J146" s="1">
        <v>6</v>
      </c>
      <c r="K146" s="1" t="s">
        <v>494</v>
      </c>
      <c r="L146" s="1" t="s">
        <v>8</v>
      </c>
      <c r="M146" s="1" t="s">
        <v>8</v>
      </c>
      <c r="N146" s="1" t="s">
        <v>8</v>
      </c>
      <c r="O146" s="1" t="s">
        <v>8</v>
      </c>
      <c r="P146" s="1" t="s">
        <v>8</v>
      </c>
      <c r="Q146" s="1" t="s">
        <v>8</v>
      </c>
      <c r="R146" s="1" t="s">
        <v>182</v>
      </c>
      <c r="S146" s="1" t="s">
        <v>525</v>
      </c>
      <c r="T146" s="1" t="s">
        <v>81</v>
      </c>
      <c r="W146" s="1" t="s">
        <v>8</v>
      </c>
      <c r="X146" s="1" t="s">
        <v>8</v>
      </c>
      <c r="Y146" s="1">
        <v>0</v>
      </c>
      <c r="Z146" s="1">
        <v>0</v>
      </c>
      <c r="AA146" s="1">
        <v>20</v>
      </c>
      <c r="AB146" s="1">
        <v>0</v>
      </c>
      <c r="AC146" s="1">
        <v>17</v>
      </c>
      <c r="AD146" s="1">
        <v>0</v>
      </c>
      <c r="AE146" s="1">
        <v>0</v>
      </c>
      <c r="AF146" s="1">
        <v>16</v>
      </c>
      <c r="AG146" s="1">
        <v>0</v>
      </c>
      <c r="AH146" s="1">
        <v>0</v>
      </c>
      <c r="AI146" s="1">
        <v>62</v>
      </c>
      <c r="AJ146" s="1">
        <v>225</v>
      </c>
      <c r="AK146" s="1">
        <v>9916</v>
      </c>
      <c r="AL146" s="1">
        <v>87</v>
      </c>
      <c r="AM146" s="1">
        <v>0</v>
      </c>
      <c r="AN146" s="1">
        <v>27029</v>
      </c>
      <c r="AO146" s="1">
        <v>0</v>
      </c>
      <c r="AP146" s="1">
        <v>15</v>
      </c>
      <c r="AQ146" s="1">
        <v>1506</v>
      </c>
      <c r="AR146" s="1">
        <v>0</v>
      </c>
      <c r="AS146" s="1">
        <v>16165</v>
      </c>
      <c r="AT146" s="1">
        <v>8868</v>
      </c>
      <c r="AU146" s="1">
        <v>41132</v>
      </c>
      <c r="AV146" s="1">
        <v>14</v>
      </c>
      <c r="AW146" s="1">
        <v>129</v>
      </c>
      <c r="AX146" s="1">
        <v>0</v>
      </c>
      <c r="AY146" s="1">
        <v>892937</v>
      </c>
      <c r="AZ146" s="1">
        <v>356</v>
      </c>
      <c r="BA146" s="1">
        <v>10</v>
      </c>
      <c r="BB146" s="1">
        <v>0</v>
      </c>
      <c r="BC146" s="1">
        <v>82</v>
      </c>
      <c r="BD146" s="1">
        <v>0</v>
      </c>
      <c r="BE146" s="1">
        <v>471</v>
      </c>
      <c r="BF146" s="1">
        <v>0</v>
      </c>
      <c r="BG146" s="1">
        <v>0</v>
      </c>
      <c r="BH146" s="1">
        <v>11</v>
      </c>
      <c r="BI146" s="1" t="s">
        <v>523</v>
      </c>
    </row>
    <row r="147" spans="1:61" x14ac:dyDescent="0.2">
      <c r="A147" s="1" t="s">
        <v>503</v>
      </c>
      <c r="B147" s="1" t="s">
        <v>173</v>
      </c>
      <c r="C147" s="1" t="s">
        <v>180</v>
      </c>
      <c r="D147" s="1">
        <v>215</v>
      </c>
      <c r="E147" s="1">
        <v>65.531999999999996</v>
      </c>
      <c r="F147" s="1">
        <v>220</v>
      </c>
      <c r="G147" s="1">
        <v>67.055999999999997</v>
      </c>
      <c r="H147" s="1" t="s">
        <v>491</v>
      </c>
      <c r="I147" s="1" t="s">
        <v>182</v>
      </c>
      <c r="J147" s="1">
        <v>4</v>
      </c>
      <c r="K147" s="1" t="s">
        <v>494</v>
      </c>
      <c r="L147" s="1" t="s">
        <v>8</v>
      </c>
      <c r="M147" s="1" t="s">
        <v>8</v>
      </c>
      <c r="N147" s="1" t="s">
        <v>8</v>
      </c>
      <c r="O147" s="1" t="s">
        <v>8</v>
      </c>
      <c r="P147" s="1" t="s">
        <v>8</v>
      </c>
      <c r="Q147" s="1" t="s">
        <v>8</v>
      </c>
      <c r="R147" s="1" t="s">
        <v>182</v>
      </c>
      <c r="S147" s="1" t="s">
        <v>526</v>
      </c>
      <c r="T147" s="1" t="s">
        <v>105</v>
      </c>
      <c r="W147" s="1" t="s">
        <v>8</v>
      </c>
      <c r="X147" s="1" t="s">
        <v>8</v>
      </c>
      <c r="Y147" s="1">
        <v>0</v>
      </c>
      <c r="Z147" s="1">
        <v>0</v>
      </c>
      <c r="AA147" s="1">
        <v>12</v>
      </c>
      <c r="AB147" s="1">
        <v>0</v>
      </c>
      <c r="AC147" s="1">
        <v>8</v>
      </c>
      <c r="AD147" s="1">
        <v>0</v>
      </c>
      <c r="AE147" s="1">
        <v>0</v>
      </c>
      <c r="AF147" s="1">
        <v>7</v>
      </c>
      <c r="AG147" s="1">
        <v>0</v>
      </c>
      <c r="AH147" s="1">
        <v>0</v>
      </c>
      <c r="AI147" s="1">
        <v>36</v>
      </c>
      <c r="AJ147" s="1">
        <v>140</v>
      </c>
      <c r="AK147" s="1">
        <v>4326</v>
      </c>
      <c r="AL147" s="1">
        <v>143</v>
      </c>
      <c r="AM147" s="1">
        <v>0</v>
      </c>
      <c r="AN147" s="1">
        <v>13228</v>
      </c>
      <c r="AO147" s="1">
        <v>15821</v>
      </c>
      <c r="AP147" s="1">
        <v>13</v>
      </c>
      <c r="AQ147" s="1">
        <v>938</v>
      </c>
      <c r="AR147" s="1">
        <v>0</v>
      </c>
      <c r="AS147" s="1">
        <v>14059</v>
      </c>
      <c r="AT147" s="1">
        <v>3921</v>
      </c>
      <c r="AU147" s="1">
        <v>29927</v>
      </c>
      <c r="AV147" s="1">
        <v>0</v>
      </c>
      <c r="AW147" s="1">
        <v>101</v>
      </c>
      <c r="AX147" s="1">
        <v>0</v>
      </c>
      <c r="AY147" s="1">
        <v>916024</v>
      </c>
      <c r="AZ147" s="1">
        <v>196</v>
      </c>
      <c r="BA147" s="1">
        <v>4</v>
      </c>
      <c r="BB147" s="1">
        <v>0</v>
      </c>
      <c r="BC147" s="1">
        <v>68</v>
      </c>
      <c r="BD147" s="1">
        <v>0</v>
      </c>
      <c r="BE147" s="1">
        <v>400</v>
      </c>
      <c r="BF147" s="1">
        <v>4</v>
      </c>
      <c r="BG147" s="1">
        <v>0</v>
      </c>
      <c r="BH147" s="1">
        <v>10</v>
      </c>
      <c r="BI147" s="1" t="s">
        <v>523</v>
      </c>
    </row>
    <row r="148" spans="1:61" x14ac:dyDescent="0.2">
      <c r="A148" s="1" t="s">
        <v>504</v>
      </c>
      <c r="B148" s="1" t="s">
        <v>173</v>
      </c>
      <c r="C148" s="1" t="s">
        <v>180</v>
      </c>
      <c r="D148" s="1">
        <v>220</v>
      </c>
      <c r="E148" s="1">
        <v>67.055999999999997</v>
      </c>
      <c r="F148" s="1">
        <v>225</v>
      </c>
      <c r="G148" s="1">
        <v>68.58</v>
      </c>
      <c r="H148" s="1" t="s">
        <v>491</v>
      </c>
      <c r="I148" s="1" t="s">
        <v>182</v>
      </c>
      <c r="J148" s="1">
        <v>4</v>
      </c>
      <c r="K148" s="1" t="s">
        <v>494</v>
      </c>
      <c r="L148" s="1" t="s">
        <v>8</v>
      </c>
      <c r="M148" s="1" t="s">
        <v>8</v>
      </c>
      <c r="N148" s="1" t="s">
        <v>8</v>
      </c>
      <c r="O148" s="1" t="s">
        <v>8</v>
      </c>
      <c r="P148" s="1" t="s">
        <v>8</v>
      </c>
      <c r="Q148" s="1" t="s">
        <v>8</v>
      </c>
      <c r="R148" s="1" t="s">
        <v>182</v>
      </c>
      <c r="S148" s="1" t="s">
        <v>527</v>
      </c>
      <c r="T148" s="1" t="s">
        <v>106</v>
      </c>
      <c r="W148" s="1" t="s">
        <v>8</v>
      </c>
      <c r="X148" s="1" t="s">
        <v>8</v>
      </c>
      <c r="Y148" s="1">
        <v>0</v>
      </c>
      <c r="Z148" s="1">
        <v>0</v>
      </c>
      <c r="AA148" s="1">
        <v>14</v>
      </c>
      <c r="AB148" s="1">
        <v>0</v>
      </c>
      <c r="AC148" s="1">
        <v>13</v>
      </c>
      <c r="AD148" s="1">
        <v>0</v>
      </c>
      <c r="AE148" s="1">
        <v>0</v>
      </c>
      <c r="AF148" s="1">
        <v>20</v>
      </c>
      <c r="AG148" s="1">
        <v>0</v>
      </c>
      <c r="AH148" s="1">
        <v>0</v>
      </c>
      <c r="AI148" s="1">
        <v>43</v>
      </c>
      <c r="AJ148" s="1">
        <v>0</v>
      </c>
      <c r="AK148" s="1">
        <v>9364</v>
      </c>
      <c r="AL148" s="1">
        <v>83</v>
      </c>
      <c r="AM148" s="1">
        <v>67</v>
      </c>
      <c r="AN148" s="1">
        <v>14672</v>
      </c>
      <c r="AO148" s="1">
        <v>12732</v>
      </c>
      <c r="AP148" s="1">
        <v>0</v>
      </c>
      <c r="AQ148" s="1">
        <v>1273</v>
      </c>
      <c r="AR148" s="1">
        <v>0</v>
      </c>
      <c r="AS148" s="1">
        <v>10909</v>
      </c>
      <c r="AT148" s="1">
        <v>9183</v>
      </c>
      <c r="AU148" s="1">
        <v>30395</v>
      </c>
      <c r="AV148" s="1">
        <v>0</v>
      </c>
      <c r="AW148" s="1">
        <v>117</v>
      </c>
      <c r="AX148" s="1">
        <v>0</v>
      </c>
      <c r="AY148" s="1">
        <v>908979</v>
      </c>
      <c r="AZ148" s="1">
        <v>265</v>
      </c>
      <c r="BA148" s="1">
        <v>5</v>
      </c>
      <c r="BB148" s="1">
        <v>0</v>
      </c>
      <c r="BC148" s="1">
        <v>91</v>
      </c>
      <c r="BD148" s="1">
        <v>0</v>
      </c>
      <c r="BE148" s="1">
        <v>472</v>
      </c>
      <c r="BF148" s="1">
        <v>0</v>
      </c>
      <c r="BG148" s="1">
        <v>0</v>
      </c>
      <c r="BH148" s="1">
        <v>11</v>
      </c>
      <c r="BI148" s="1" t="s">
        <v>523</v>
      </c>
    </row>
    <row r="149" spans="1:61" x14ac:dyDescent="0.2">
      <c r="A149" s="1" t="s">
        <v>505</v>
      </c>
      <c r="B149" s="1" t="s">
        <v>173</v>
      </c>
      <c r="C149" s="1" t="s">
        <v>180</v>
      </c>
      <c r="D149" s="1">
        <v>225</v>
      </c>
      <c r="E149" s="1">
        <v>68.58</v>
      </c>
      <c r="F149" s="1">
        <v>230</v>
      </c>
      <c r="G149" s="1">
        <v>70.103999999999999</v>
      </c>
      <c r="H149" s="1" t="s">
        <v>491</v>
      </c>
      <c r="I149" s="1" t="s">
        <v>182</v>
      </c>
      <c r="J149" s="1">
        <v>4</v>
      </c>
      <c r="K149" s="1" t="s">
        <v>494</v>
      </c>
      <c r="L149" s="1" t="s">
        <v>8</v>
      </c>
      <c r="M149" s="1" t="s">
        <v>8</v>
      </c>
      <c r="N149" s="1" t="s">
        <v>8</v>
      </c>
      <c r="O149" s="1" t="s">
        <v>8</v>
      </c>
      <c r="P149" s="1" t="s">
        <v>8</v>
      </c>
      <c r="Q149" s="1" t="s">
        <v>8</v>
      </c>
      <c r="R149" s="1" t="s">
        <v>182</v>
      </c>
      <c r="S149" s="1" t="s">
        <v>528</v>
      </c>
      <c r="T149" s="1" t="s">
        <v>107</v>
      </c>
      <c r="W149" s="1" t="s">
        <v>8</v>
      </c>
      <c r="X149" s="1" t="s">
        <v>8</v>
      </c>
      <c r="Y149" s="1">
        <v>0</v>
      </c>
      <c r="Z149" s="1">
        <v>0</v>
      </c>
      <c r="AA149" s="1">
        <v>14</v>
      </c>
      <c r="AB149" s="1">
        <v>27</v>
      </c>
      <c r="AC149" s="1">
        <v>11</v>
      </c>
      <c r="AD149" s="1">
        <v>0</v>
      </c>
      <c r="AE149" s="1">
        <v>0</v>
      </c>
      <c r="AF149" s="1">
        <v>11</v>
      </c>
      <c r="AG149" s="1">
        <v>0</v>
      </c>
      <c r="AH149" s="1">
        <v>0</v>
      </c>
      <c r="AI149" s="1">
        <v>42</v>
      </c>
      <c r="AJ149" s="1">
        <v>270</v>
      </c>
      <c r="AK149" s="1">
        <v>5206</v>
      </c>
      <c r="AL149" s="1">
        <v>92</v>
      </c>
      <c r="AM149" s="1">
        <v>0</v>
      </c>
      <c r="AN149" s="1">
        <v>10694</v>
      </c>
      <c r="AO149" s="1">
        <v>14052</v>
      </c>
      <c r="AP149" s="1">
        <v>18</v>
      </c>
      <c r="AQ149" s="1">
        <v>911</v>
      </c>
      <c r="AR149" s="1">
        <v>0</v>
      </c>
      <c r="AS149" s="1">
        <v>15582</v>
      </c>
      <c r="AT149" s="1">
        <v>4646</v>
      </c>
      <c r="AU149" s="1">
        <v>33830</v>
      </c>
      <c r="AV149" s="1">
        <v>0</v>
      </c>
      <c r="AW149" s="1">
        <v>97</v>
      </c>
      <c r="AX149" s="1">
        <v>0</v>
      </c>
      <c r="AY149" s="1">
        <v>912970</v>
      </c>
      <c r="AZ149" s="1">
        <v>195</v>
      </c>
      <c r="BA149" s="1">
        <v>0</v>
      </c>
      <c r="BB149" s="1">
        <v>197</v>
      </c>
      <c r="BC149" s="1">
        <v>72</v>
      </c>
      <c r="BD149" s="1">
        <v>0</v>
      </c>
      <c r="BE149" s="1">
        <v>382</v>
      </c>
      <c r="BF149" s="1">
        <v>5</v>
      </c>
      <c r="BG149" s="1">
        <v>0</v>
      </c>
      <c r="BH149" s="1">
        <v>11</v>
      </c>
      <c r="BI149" s="1" t="s">
        <v>523</v>
      </c>
    </row>
    <row r="150" spans="1:61" x14ac:dyDescent="0.2">
      <c r="A150" s="1" t="s">
        <v>506</v>
      </c>
      <c r="B150" s="1" t="s">
        <v>173</v>
      </c>
      <c r="C150" s="1" t="s">
        <v>180</v>
      </c>
      <c r="D150" s="1">
        <v>230</v>
      </c>
      <c r="E150" s="1">
        <v>70.103999999999999</v>
      </c>
      <c r="F150" s="1">
        <v>235</v>
      </c>
      <c r="G150" s="1">
        <v>71.628</v>
      </c>
      <c r="H150" s="1" t="s">
        <v>491</v>
      </c>
      <c r="I150" s="1" t="s">
        <v>182</v>
      </c>
      <c r="J150" s="1">
        <v>4</v>
      </c>
      <c r="K150" s="1" t="s">
        <v>494</v>
      </c>
      <c r="L150" s="1" t="s">
        <v>8</v>
      </c>
      <c r="M150" s="1" t="s">
        <v>8</v>
      </c>
      <c r="N150" s="1" t="s">
        <v>8</v>
      </c>
      <c r="O150" s="1" t="s">
        <v>8</v>
      </c>
      <c r="P150" s="1" t="s">
        <v>8</v>
      </c>
      <c r="Q150" s="1" t="s">
        <v>8</v>
      </c>
      <c r="R150" s="1" t="s">
        <v>182</v>
      </c>
      <c r="S150" s="1" t="s">
        <v>529</v>
      </c>
      <c r="T150" s="1" t="s">
        <v>108</v>
      </c>
      <c r="W150" s="1" t="s">
        <v>8</v>
      </c>
      <c r="X150" s="1" t="s">
        <v>8</v>
      </c>
      <c r="Y150" s="1">
        <v>0</v>
      </c>
      <c r="Z150" s="1">
        <v>0</v>
      </c>
      <c r="AA150" s="1">
        <v>13</v>
      </c>
      <c r="AB150" s="1">
        <v>0</v>
      </c>
      <c r="AC150" s="1">
        <v>8</v>
      </c>
      <c r="AD150" s="1">
        <v>0</v>
      </c>
      <c r="AE150" s="1">
        <v>0</v>
      </c>
      <c r="AF150" s="1">
        <v>13</v>
      </c>
      <c r="AG150" s="1">
        <v>0</v>
      </c>
      <c r="AH150" s="1">
        <v>1</v>
      </c>
      <c r="AI150" s="1">
        <v>41</v>
      </c>
      <c r="AJ150" s="1">
        <v>303</v>
      </c>
      <c r="AK150" s="1">
        <v>6187</v>
      </c>
      <c r="AL150" s="1">
        <v>107</v>
      </c>
      <c r="AM150" s="1">
        <v>0</v>
      </c>
      <c r="AN150" s="1">
        <v>13373</v>
      </c>
      <c r="AO150" s="1">
        <v>20692</v>
      </c>
      <c r="AP150" s="1">
        <v>23</v>
      </c>
      <c r="AQ150" s="1">
        <v>821</v>
      </c>
      <c r="AR150" s="1">
        <v>0</v>
      </c>
      <c r="AS150" s="1">
        <v>20018</v>
      </c>
      <c r="AT150" s="1">
        <v>4857</v>
      </c>
      <c r="AU150" s="1">
        <v>42179</v>
      </c>
      <c r="AV150" s="1">
        <v>0</v>
      </c>
      <c r="AW150" s="1">
        <v>97</v>
      </c>
      <c r="AX150" s="1">
        <v>0</v>
      </c>
      <c r="AY150" s="1">
        <v>889468</v>
      </c>
      <c r="AZ150" s="1">
        <v>212</v>
      </c>
      <c r="BA150" s="1">
        <v>0</v>
      </c>
      <c r="BB150" s="1">
        <v>185</v>
      </c>
      <c r="BC150" s="1">
        <v>69</v>
      </c>
      <c r="BD150" s="1">
        <v>0</v>
      </c>
      <c r="BE150" s="1">
        <v>407</v>
      </c>
      <c r="BF150" s="1">
        <v>0</v>
      </c>
      <c r="BG150" s="1">
        <v>0</v>
      </c>
      <c r="BH150" s="1">
        <v>10</v>
      </c>
      <c r="BI150" s="1" t="s">
        <v>523</v>
      </c>
    </row>
    <row r="151" spans="1:61" x14ac:dyDescent="0.2">
      <c r="A151" s="1" t="s">
        <v>507</v>
      </c>
      <c r="B151" s="1" t="s">
        <v>173</v>
      </c>
      <c r="C151" s="1" t="s">
        <v>180</v>
      </c>
      <c r="D151" s="1">
        <v>235</v>
      </c>
      <c r="E151" s="1">
        <v>71.628</v>
      </c>
      <c r="F151" s="1">
        <v>240</v>
      </c>
      <c r="G151" s="1">
        <v>73.152000000000001</v>
      </c>
      <c r="H151" s="1" t="s">
        <v>491</v>
      </c>
      <c r="I151" s="1" t="s">
        <v>182</v>
      </c>
      <c r="J151" s="1">
        <v>4</v>
      </c>
      <c r="K151" s="1" t="s">
        <v>494</v>
      </c>
      <c r="L151" s="1" t="s">
        <v>8</v>
      </c>
      <c r="M151" s="1" t="s">
        <v>8</v>
      </c>
      <c r="N151" s="1" t="s">
        <v>8</v>
      </c>
      <c r="O151" s="1" t="s">
        <v>8</v>
      </c>
      <c r="P151" s="1" t="s">
        <v>8</v>
      </c>
      <c r="Q151" s="1" t="s">
        <v>8</v>
      </c>
      <c r="R151" s="1" t="s">
        <v>182</v>
      </c>
      <c r="S151" s="1" t="s">
        <v>530</v>
      </c>
      <c r="T151" s="1" t="s">
        <v>109</v>
      </c>
      <c r="W151" s="1" t="s">
        <v>8</v>
      </c>
      <c r="X151" s="1" t="s">
        <v>8</v>
      </c>
      <c r="Y151" s="1">
        <v>0</v>
      </c>
      <c r="Z151" s="1">
        <v>0</v>
      </c>
      <c r="AA151" s="1">
        <v>9</v>
      </c>
      <c r="AB151" s="1">
        <v>0</v>
      </c>
      <c r="AC151" s="1">
        <v>0</v>
      </c>
      <c r="AD151" s="1">
        <v>0</v>
      </c>
      <c r="AE151" s="1">
        <v>0</v>
      </c>
      <c r="AF151" s="1">
        <v>15</v>
      </c>
      <c r="AG151" s="1">
        <v>0</v>
      </c>
      <c r="AH151" s="1">
        <v>0</v>
      </c>
      <c r="AI151" s="1">
        <v>34</v>
      </c>
      <c r="AJ151" s="1">
        <v>289</v>
      </c>
      <c r="AK151" s="1">
        <v>5995</v>
      </c>
      <c r="AL151" s="1">
        <v>164</v>
      </c>
      <c r="AM151" s="1">
        <v>0</v>
      </c>
      <c r="AN151" s="1">
        <v>14169</v>
      </c>
      <c r="AO151" s="1">
        <v>22712</v>
      </c>
      <c r="AP151" s="1">
        <v>12</v>
      </c>
      <c r="AQ151" s="1">
        <v>906</v>
      </c>
      <c r="AR151" s="1">
        <v>0</v>
      </c>
      <c r="AS151" s="1">
        <v>23898</v>
      </c>
      <c r="AT151" s="1">
        <v>4506</v>
      </c>
      <c r="AU151" s="1">
        <v>54116</v>
      </c>
      <c r="AV151" s="1">
        <v>0</v>
      </c>
      <c r="AW151" s="1">
        <v>100</v>
      </c>
      <c r="AX151" s="1">
        <v>0</v>
      </c>
      <c r="AY151" s="1">
        <v>871414</v>
      </c>
      <c r="AZ151" s="1">
        <v>180</v>
      </c>
      <c r="BA151" s="1">
        <v>0</v>
      </c>
      <c r="BB151" s="1">
        <v>244</v>
      </c>
      <c r="BC151" s="1">
        <v>68</v>
      </c>
      <c r="BD151" s="1">
        <v>0</v>
      </c>
      <c r="BE151" s="1">
        <v>407</v>
      </c>
      <c r="BF151" s="1">
        <v>5</v>
      </c>
      <c r="BG151" s="1">
        <v>0</v>
      </c>
      <c r="BH151" s="1">
        <v>11</v>
      </c>
      <c r="BI151" s="1" t="s">
        <v>523</v>
      </c>
    </row>
    <row r="152" spans="1:61" x14ac:dyDescent="0.2">
      <c r="A152" s="1" t="s">
        <v>508</v>
      </c>
      <c r="B152" s="1" t="s">
        <v>173</v>
      </c>
      <c r="C152" s="1" t="s">
        <v>180</v>
      </c>
      <c r="D152" s="1">
        <v>240</v>
      </c>
      <c r="E152" s="1">
        <v>73.152000000000001</v>
      </c>
      <c r="F152" s="1">
        <v>245</v>
      </c>
      <c r="G152" s="1">
        <v>74.676000000000002</v>
      </c>
      <c r="H152" s="1" t="s">
        <v>491</v>
      </c>
      <c r="I152" s="1" t="s">
        <v>182</v>
      </c>
      <c r="J152" s="1">
        <v>6</v>
      </c>
      <c r="K152" s="1" t="s">
        <v>494</v>
      </c>
      <c r="L152" s="1" t="s">
        <v>8</v>
      </c>
      <c r="M152" s="1" t="s">
        <v>8</v>
      </c>
      <c r="N152" s="1" t="s">
        <v>8</v>
      </c>
      <c r="O152" s="1" t="s">
        <v>8</v>
      </c>
      <c r="P152" s="1" t="s">
        <v>8</v>
      </c>
      <c r="Q152" s="1" t="s">
        <v>8</v>
      </c>
      <c r="R152" s="1" t="s">
        <v>182</v>
      </c>
      <c r="S152" s="1" t="s">
        <v>531</v>
      </c>
      <c r="T152" s="1" t="s">
        <v>110</v>
      </c>
      <c r="W152" s="1" t="s">
        <v>8</v>
      </c>
      <c r="X152" s="1" t="s">
        <v>8</v>
      </c>
      <c r="Y152" s="1">
        <v>0</v>
      </c>
      <c r="Z152" s="1">
        <v>16</v>
      </c>
      <c r="AA152" s="1">
        <v>13</v>
      </c>
      <c r="AB152" s="1">
        <v>22</v>
      </c>
      <c r="AC152" s="1">
        <v>14</v>
      </c>
      <c r="AD152" s="1">
        <v>0</v>
      </c>
      <c r="AE152" s="1">
        <v>0</v>
      </c>
      <c r="AF152" s="1">
        <v>15</v>
      </c>
      <c r="AG152" s="1">
        <v>0</v>
      </c>
      <c r="AH152" s="1">
        <v>0</v>
      </c>
      <c r="AI152" s="1">
        <v>43</v>
      </c>
      <c r="AJ152" s="1">
        <v>496</v>
      </c>
      <c r="AK152" s="1">
        <v>7338</v>
      </c>
      <c r="AL152" s="1">
        <v>171</v>
      </c>
      <c r="AM152" s="1">
        <v>0</v>
      </c>
      <c r="AN152" s="1">
        <v>17437</v>
      </c>
      <c r="AO152" s="1">
        <v>16340</v>
      </c>
      <c r="AP152" s="1">
        <v>20</v>
      </c>
      <c r="AQ152" s="1">
        <v>973</v>
      </c>
      <c r="AR152" s="1">
        <v>0</v>
      </c>
      <c r="AS152" s="1">
        <v>24474</v>
      </c>
      <c r="AT152" s="1">
        <v>4837</v>
      </c>
      <c r="AU152" s="1">
        <v>56398</v>
      </c>
      <c r="AV152" s="1">
        <v>0</v>
      </c>
      <c r="AW152" s="1">
        <v>117</v>
      </c>
      <c r="AX152" s="1">
        <v>0</v>
      </c>
      <c r="AY152" s="1">
        <v>869445</v>
      </c>
      <c r="AZ152" s="1">
        <v>221</v>
      </c>
      <c r="BA152" s="1">
        <v>0</v>
      </c>
      <c r="BB152" s="1">
        <v>230</v>
      </c>
      <c r="BC152" s="1">
        <v>67</v>
      </c>
      <c r="BD152" s="1">
        <v>0</v>
      </c>
      <c r="BE152" s="1">
        <v>402</v>
      </c>
      <c r="BF152" s="1">
        <v>6</v>
      </c>
      <c r="BG152" s="1">
        <v>0</v>
      </c>
      <c r="BH152" s="1">
        <v>11</v>
      </c>
      <c r="BI152" s="1" t="s">
        <v>523</v>
      </c>
    </row>
    <row r="153" spans="1:61" x14ac:dyDescent="0.2">
      <c r="A153" s="1" t="s">
        <v>509</v>
      </c>
      <c r="B153" s="1" t="s">
        <v>173</v>
      </c>
      <c r="C153" s="1" t="s">
        <v>180</v>
      </c>
      <c r="D153" s="1">
        <v>245</v>
      </c>
      <c r="E153" s="1">
        <v>74.676000000000002</v>
      </c>
      <c r="F153" s="1">
        <v>250</v>
      </c>
      <c r="G153" s="1">
        <v>76.2</v>
      </c>
      <c r="H153" s="1" t="s">
        <v>491</v>
      </c>
      <c r="I153" s="1" t="s">
        <v>182</v>
      </c>
      <c r="J153" s="1">
        <v>6</v>
      </c>
      <c r="K153" s="1" t="s">
        <v>494</v>
      </c>
      <c r="L153" s="1" t="s">
        <v>8</v>
      </c>
      <c r="M153" s="1" t="s">
        <v>8</v>
      </c>
      <c r="N153" s="1" t="s">
        <v>8</v>
      </c>
      <c r="O153" s="1" t="s">
        <v>8</v>
      </c>
      <c r="P153" s="1" t="s">
        <v>8</v>
      </c>
      <c r="Q153" s="1" t="s">
        <v>8</v>
      </c>
      <c r="R153" s="1" t="s">
        <v>182</v>
      </c>
      <c r="S153" s="1" t="s">
        <v>532</v>
      </c>
      <c r="T153" s="1" t="s">
        <v>111</v>
      </c>
      <c r="W153" s="1" t="s">
        <v>8</v>
      </c>
      <c r="X153" s="1" t="s">
        <v>8</v>
      </c>
      <c r="Y153" s="1">
        <v>0</v>
      </c>
      <c r="Z153" s="1">
        <v>0</v>
      </c>
      <c r="AA153" s="1">
        <v>9</v>
      </c>
      <c r="AB153" s="1">
        <v>22</v>
      </c>
      <c r="AC153" s="1">
        <v>0</v>
      </c>
      <c r="AD153" s="1">
        <v>0</v>
      </c>
      <c r="AE153" s="1">
        <v>0</v>
      </c>
      <c r="AF153" s="1">
        <v>10</v>
      </c>
      <c r="AG153" s="1">
        <v>0</v>
      </c>
      <c r="AH153" s="1">
        <v>0</v>
      </c>
      <c r="AI153" s="1">
        <v>33</v>
      </c>
      <c r="AJ153" s="1">
        <v>294</v>
      </c>
      <c r="AK153" s="1">
        <v>4602</v>
      </c>
      <c r="AL153" s="1">
        <v>109</v>
      </c>
      <c r="AM153" s="1">
        <v>0</v>
      </c>
      <c r="AN153" s="1">
        <v>10752</v>
      </c>
      <c r="AO153" s="1">
        <v>16060</v>
      </c>
      <c r="AP153" s="1">
        <v>16</v>
      </c>
      <c r="AQ153" s="1">
        <v>720</v>
      </c>
      <c r="AR153" s="1">
        <v>0</v>
      </c>
      <c r="AS153" s="1">
        <v>19318</v>
      </c>
      <c r="AT153" s="1">
        <v>4145</v>
      </c>
      <c r="AU153" s="1">
        <v>42264</v>
      </c>
      <c r="AV153" s="1">
        <v>0</v>
      </c>
      <c r="AW153" s="1">
        <v>104</v>
      </c>
      <c r="AX153" s="1">
        <v>18</v>
      </c>
      <c r="AY153" s="1">
        <v>900165</v>
      </c>
      <c r="AZ153" s="1">
        <v>169</v>
      </c>
      <c r="BA153" s="1">
        <v>0</v>
      </c>
      <c r="BB153" s="1">
        <v>134</v>
      </c>
      <c r="BC153" s="1">
        <v>65</v>
      </c>
      <c r="BD153" s="1">
        <v>0</v>
      </c>
      <c r="BE153" s="1">
        <v>356</v>
      </c>
      <c r="BF153" s="1">
        <v>4</v>
      </c>
      <c r="BG153" s="1">
        <v>0</v>
      </c>
      <c r="BH153" s="1">
        <v>11</v>
      </c>
      <c r="BI153" s="1" t="s">
        <v>523</v>
      </c>
    </row>
    <row r="154" spans="1:61" x14ac:dyDescent="0.2">
      <c r="A154" s="1" t="s">
        <v>510</v>
      </c>
      <c r="B154" s="1" t="s">
        <v>173</v>
      </c>
      <c r="C154" s="1" t="s">
        <v>180</v>
      </c>
      <c r="D154" s="1">
        <v>250</v>
      </c>
      <c r="E154" s="1">
        <v>76.2</v>
      </c>
      <c r="F154" s="1">
        <v>255</v>
      </c>
      <c r="G154" s="1">
        <v>77.724000000000004</v>
      </c>
      <c r="H154" s="1" t="s">
        <v>491</v>
      </c>
      <c r="I154" s="1" t="s">
        <v>182</v>
      </c>
      <c r="J154" s="1">
        <v>6</v>
      </c>
      <c r="K154" s="1" t="s">
        <v>494</v>
      </c>
      <c r="L154" s="1" t="s">
        <v>8</v>
      </c>
      <c r="M154" s="1" t="s">
        <v>8</v>
      </c>
      <c r="N154" s="1" t="s">
        <v>8</v>
      </c>
      <c r="O154" s="1" t="s">
        <v>8</v>
      </c>
      <c r="P154" s="1" t="s">
        <v>8</v>
      </c>
      <c r="Q154" s="1" t="s">
        <v>8</v>
      </c>
      <c r="R154" s="1" t="s">
        <v>182</v>
      </c>
      <c r="S154" s="1" t="s">
        <v>533</v>
      </c>
      <c r="T154" s="1" t="s">
        <v>112</v>
      </c>
      <c r="W154" s="1" t="s">
        <v>8</v>
      </c>
      <c r="X154" s="1" t="s">
        <v>8</v>
      </c>
      <c r="Y154" s="1">
        <v>0</v>
      </c>
      <c r="Z154" s="1">
        <v>0</v>
      </c>
      <c r="AA154" s="1">
        <v>7</v>
      </c>
      <c r="AB154" s="1">
        <v>0</v>
      </c>
      <c r="AC154" s="1">
        <v>0</v>
      </c>
      <c r="AD154" s="1">
        <v>0</v>
      </c>
      <c r="AE154" s="1">
        <v>0</v>
      </c>
      <c r="AF154" s="1">
        <v>8</v>
      </c>
      <c r="AG154" s="1">
        <v>0</v>
      </c>
      <c r="AH154" s="1">
        <v>0</v>
      </c>
      <c r="AI154" s="1">
        <v>24</v>
      </c>
      <c r="AJ154" s="1">
        <v>118</v>
      </c>
      <c r="AK154" s="1">
        <v>1991</v>
      </c>
      <c r="AL154" s="1">
        <v>121</v>
      </c>
      <c r="AM154" s="1">
        <v>0</v>
      </c>
      <c r="AN154" s="1">
        <v>8248</v>
      </c>
      <c r="AO154" s="1">
        <v>14511</v>
      </c>
      <c r="AP154" s="1">
        <v>0</v>
      </c>
      <c r="AQ154" s="1">
        <v>414</v>
      </c>
      <c r="AR154" s="1">
        <v>0</v>
      </c>
      <c r="AS154" s="1">
        <v>14439</v>
      </c>
      <c r="AT154" s="1">
        <v>1850</v>
      </c>
      <c r="AU154" s="1">
        <v>29054</v>
      </c>
      <c r="AV154" s="1">
        <v>0</v>
      </c>
      <c r="AW154" s="1">
        <v>93</v>
      </c>
      <c r="AX154" s="1">
        <v>0</v>
      </c>
      <c r="AY154" s="1">
        <v>928052</v>
      </c>
      <c r="AZ154" s="1">
        <v>102</v>
      </c>
      <c r="BA154" s="1">
        <v>3</v>
      </c>
      <c r="BB154" s="1">
        <v>0</v>
      </c>
      <c r="BC154" s="1">
        <v>60</v>
      </c>
      <c r="BD154" s="1">
        <v>0</v>
      </c>
      <c r="BE154" s="1">
        <v>359</v>
      </c>
      <c r="BF154" s="1">
        <v>4</v>
      </c>
      <c r="BG154" s="1">
        <v>0</v>
      </c>
      <c r="BH154" s="1">
        <v>9</v>
      </c>
      <c r="BI154" s="1" t="s">
        <v>523</v>
      </c>
    </row>
    <row r="155" spans="1:61" x14ac:dyDescent="0.2">
      <c r="A155" s="1" t="s">
        <v>511</v>
      </c>
      <c r="B155" s="1" t="s">
        <v>173</v>
      </c>
      <c r="C155" s="1" t="s">
        <v>180</v>
      </c>
      <c r="D155" s="1">
        <v>255</v>
      </c>
      <c r="E155" s="1">
        <v>77.724000000000004</v>
      </c>
      <c r="F155" s="1">
        <v>260</v>
      </c>
      <c r="G155" s="1">
        <v>79.248000000000005</v>
      </c>
      <c r="H155" s="1" t="s">
        <v>491</v>
      </c>
      <c r="I155" s="1" t="s">
        <v>182</v>
      </c>
      <c r="J155" s="1">
        <v>6</v>
      </c>
      <c r="K155" s="1" t="s">
        <v>494</v>
      </c>
      <c r="L155" s="1" t="s">
        <v>8</v>
      </c>
      <c r="M155" s="1" t="s">
        <v>8</v>
      </c>
      <c r="N155" s="1" t="s">
        <v>8</v>
      </c>
      <c r="O155" s="1" t="s">
        <v>8</v>
      </c>
      <c r="P155" s="1" t="s">
        <v>8</v>
      </c>
      <c r="Q155" s="1" t="s">
        <v>8</v>
      </c>
      <c r="R155" s="1" t="s">
        <v>182</v>
      </c>
      <c r="S155" s="1" t="s">
        <v>534</v>
      </c>
      <c r="T155" s="1" t="s">
        <v>113</v>
      </c>
      <c r="W155" s="1" t="s">
        <v>8</v>
      </c>
      <c r="X155" s="1" t="s">
        <v>8</v>
      </c>
      <c r="Y155" s="1">
        <v>0</v>
      </c>
      <c r="Z155" s="1">
        <v>0</v>
      </c>
      <c r="AA155" s="1">
        <v>10</v>
      </c>
      <c r="AB155" s="1">
        <v>0</v>
      </c>
      <c r="AC155" s="1">
        <v>10</v>
      </c>
      <c r="AD155" s="1">
        <v>0</v>
      </c>
      <c r="AE155" s="1">
        <v>0</v>
      </c>
      <c r="AF155" s="1">
        <v>8</v>
      </c>
      <c r="AG155" s="1">
        <v>0</v>
      </c>
      <c r="AH155" s="1">
        <v>0</v>
      </c>
      <c r="AI155" s="1">
        <v>46</v>
      </c>
      <c r="AJ155" s="1">
        <v>279</v>
      </c>
      <c r="AK155" s="1">
        <v>2514</v>
      </c>
      <c r="AL155" s="1">
        <v>117</v>
      </c>
      <c r="AM155" s="1">
        <v>0</v>
      </c>
      <c r="AN155" s="1">
        <v>8365</v>
      </c>
      <c r="AO155" s="1">
        <v>0</v>
      </c>
      <c r="AP155" s="1">
        <v>13</v>
      </c>
      <c r="AQ155" s="1">
        <v>464</v>
      </c>
      <c r="AR155" s="1">
        <v>0</v>
      </c>
      <c r="AS155" s="1">
        <v>13748</v>
      </c>
      <c r="AT155" s="1">
        <v>2356</v>
      </c>
      <c r="AU155" s="1">
        <v>27195</v>
      </c>
      <c r="AV155" s="1">
        <v>0</v>
      </c>
      <c r="AW155" s="1">
        <v>103</v>
      </c>
      <c r="AX155" s="1">
        <v>0</v>
      </c>
      <c r="AY155" s="1">
        <v>943511</v>
      </c>
      <c r="AZ155" s="1">
        <v>122</v>
      </c>
      <c r="BA155" s="1">
        <v>4</v>
      </c>
      <c r="BB155" s="1">
        <v>0</v>
      </c>
      <c r="BC155" s="1">
        <v>76</v>
      </c>
      <c r="BD155" s="1">
        <v>0</v>
      </c>
      <c r="BE155" s="1">
        <v>419</v>
      </c>
      <c r="BF155" s="1">
        <v>8</v>
      </c>
      <c r="BG155" s="1">
        <v>12</v>
      </c>
      <c r="BH155" s="1">
        <v>8</v>
      </c>
      <c r="BI155" s="1" t="s">
        <v>523</v>
      </c>
    </row>
    <row r="156" spans="1:61" x14ac:dyDescent="0.2">
      <c r="A156" s="1" t="s">
        <v>512</v>
      </c>
      <c r="B156" s="1" t="s">
        <v>173</v>
      </c>
      <c r="C156" s="1" t="s">
        <v>180</v>
      </c>
      <c r="D156" s="1">
        <v>260</v>
      </c>
      <c r="E156" s="1">
        <v>79.248000000000005</v>
      </c>
      <c r="F156" s="1">
        <v>265</v>
      </c>
      <c r="G156" s="1">
        <v>80.772000000000006</v>
      </c>
      <c r="H156" s="1" t="s">
        <v>491</v>
      </c>
      <c r="I156" s="1" t="s">
        <v>182</v>
      </c>
      <c r="J156" s="1">
        <v>6</v>
      </c>
      <c r="K156" s="1" t="s">
        <v>494</v>
      </c>
      <c r="L156" s="1" t="s">
        <v>8</v>
      </c>
      <c r="M156" s="1" t="s">
        <v>8</v>
      </c>
      <c r="N156" s="1" t="s">
        <v>8</v>
      </c>
      <c r="O156" s="1" t="s">
        <v>8</v>
      </c>
      <c r="P156" s="1" t="s">
        <v>8</v>
      </c>
      <c r="Q156" s="1" t="s">
        <v>8</v>
      </c>
      <c r="R156" s="1" t="s">
        <v>182</v>
      </c>
      <c r="S156" s="1" t="s">
        <v>535</v>
      </c>
      <c r="T156" s="1" t="s">
        <v>114</v>
      </c>
      <c r="W156" s="1" t="s">
        <v>8</v>
      </c>
      <c r="X156" s="1" t="s">
        <v>8</v>
      </c>
      <c r="Y156" s="1">
        <v>0</v>
      </c>
      <c r="Z156" s="1">
        <v>0</v>
      </c>
      <c r="AA156" s="1">
        <v>8</v>
      </c>
      <c r="AB156" s="1">
        <v>0</v>
      </c>
      <c r="AC156" s="1">
        <v>7</v>
      </c>
      <c r="AD156" s="1">
        <v>0</v>
      </c>
      <c r="AE156" s="1">
        <v>0</v>
      </c>
      <c r="AF156" s="1">
        <v>17</v>
      </c>
      <c r="AG156" s="1">
        <v>39</v>
      </c>
      <c r="AH156" s="1">
        <v>0</v>
      </c>
      <c r="AI156" s="1">
        <v>48</v>
      </c>
      <c r="AJ156" s="1">
        <v>511</v>
      </c>
      <c r="AK156" s="1">
        <v>5362</v>
      </c>
      <c r="AL156" s="1">
        <v>131</v>
      </c>
      <c r="AM156" s="1">
        <v>0</v>
      </c>
      <c r="AN156" s="1">
        <v>12541</v>
      </c>
      <c r="AO156" s="1">
        <v>14953</v>
      </c>
      <c r="AP156" s="1">
        <v>19</v>
      </c>
      <c r="AQ156" s="1">
        <v>765</v>
      </c>
      <c r="AR156" s="1">
        <v>0</v>
      </c>
      <c r="AS156" s="1">
        <v>26515</v>
      </c>
      <c r="AT156" s="1">
        <v>5023</v>
      </c>
      <c r="AU156" s="1">
        <v>63928</v>
      </c>
      <c r="AV156" s="1">
        <v>0</v>
      </c>
      <c r="AW156" s="1">
        <v>107</v>
      </c>
      <c r="AX156" s="1">
        <v>0</v>
      </c>
      <c r="AY156" s="1">
        <v>868084</v>
      </c>
      <c r="AZ156" s="1">
        <v>184</v>
      </c>
      <c r="BA156" s="1">
        <v>0</v>
      </c>
      <c r="BB156" s="1">
        <v>228</v>
      </c>
      <c r="BC156" s="1">
        <v>84</v>
      </c>
      <c r="BD156" s="1">
        <v>0</v>
      </c>
      <c r="BE156" s="1">
        <v>566</v>
      </c>
      <c r="BF156" s="1">
        <v>5</v>
      </c>
      <c r="BG156" s="1">
        <v>0</v>
      </c>
      <c r="BH156" s="1">
        <v>11</v>
      </c>
      <c r="BI156" s="1" t="s">
        <v>523</v>
      </c>
    </row>
    <row r="157" spans="1:61" x14ac:dyDescent="0.2">
      <c r="A157" s="1" t="s">
        <v>513</v>
      </c>
      <c r="B157" s="1" t="s">
        <v>173</v>
      </c>
      <c r="C157" s="1" t="s">
        <v>180</v>
      </c>
      <c r="D157" s="1">
        <v>265</v>
      </c>
      <c r="E157" s="1">
        <v>80.772000000000006</v>
      </c>
      <c r="F157" s="1">
        <v>270</v>
      </c>
      <c r="G157" s="1">
        <v>82.296000000000006</v>
      </c>
      <c r="H157" s="1" t="s">
        <v>491</v>
      </c>
      <c r="I157" s="1" t="s">
        <v>182</v>
      </c>
      <c r="J157" s="1">
        <v>6</v>
      </c>
      <c r="K157" s="1" t="s">
        <v>494</v>
      </c>
      <c r="L157" s="1" t="s">
        <v>8</v>
      </c>
      <c r="M157" s="1" t="s">
        <v>8</v>
      </c>
      <c r="N157" s="1" t="s">
        <v>8</v>
      </c>
      <c r="O157" s="1" t="s">
        <v>8</v>
      </c>
      <c r="P157" s="1" t="s">
        <v>8</v>
      </c>
      <c r="Q157" s="1" t="s">
        <v>8</v>
      </c>
      <c r="R157" s="1" t="s">
        <v>182</v>
      </c>
      <c r="S157" s="1" t="s">
        <v>536</v>
      </c>
      <c r="T157" s="1" t="s">
        <v>115</v>
      </c>
      <c r="W157" s="1" t="s">
        <v>8</v>
      </c>
      <c r="X157" s="1" t="s">
        <v>8</v>
      </c>
      <c r="Y157" s="1">
        <v>0</v>
      </c>
      <c r="Z157" s="1">
        <v>0</v>
      </c>
      <c r="AA157" s="1">
        <v>9</v>
      </c>
      <c r="AB157" s="1">
        <v>0</v>
      </c>
      <c r="AC157" s="1">
        <v>0</v>
      </c>
      <c r="AD157" s="1">
        <v>0</v>
      </c>
      <c r="AE157" s="1">
        <v>0</v>
      </c>
      <c r="AF157" s="1">
        <v>6</v>
      </c>
      <c r="AG157" s="1">
        <v>0</v>
      </c>
      <c r="AH157" s="1">
        <v>0</v>
      </c>
      <c r="AI157" s="1">
        <v>28</v>
      </c>
      <c r="AJ157" s="1">
        <v>349</v>
      </c>
      <c r="AK157" s="1">
        <v>3684</v>
      </c>
      <c r="AL157" s="1">
        <v>150</v>
      </c>
      <c r="AM157" s="1">
        <v>0</v>
      </c>
      <c r="AN157" s="1">
        <v>12170</v>
      </c>
      <c r="AO157" s="1">
        <v>12726</v>
      </c>
      <c r="AP157" s="1">
        <v>12</v>
      </c>
      <c r="AQ157" s="1">
        <v>490</v>
      </c>
      <c r="AR157" s="1">
        <v>0</v>
      </c>
      <c r="AS157" s="1">
        <v>12436</v>
      </c>
      <c r="AT157" s="1">
        <v>3456</v>
      </c>
      <c r="AU157" s="1">
        <v>25823</v>
      </c>
      <c r="AV157" s="1">
        <v>0</v>
      </c>
      <c r="AW157" s="1">
        <v>100</v>
      </c>
      <c r="AX157" s="1">
        <v>0</v>
      </c>
      <c r="AY157" s="1">
        <v>927088</v>
      </c>
      <c r="AZ157" s="1">
        <v>201</v>
      </c>
      <c r="BA157" s="1">
        <v>6</v>
      </c>
      <c r="BB157" s="1">
        <v>95</v>
      </c>
      <c r="BC157" s="1">
        <v>78</v>
      </c>
      <c r="BD157" s="1">
        <v>0</v>
      </c>
      <c r="BE157" s="1">
        <v>445</v>
      </c>
      <c r="BF157" s="1">
        <v>0</v>
      </c>
      <c r="BG157" s="1">
        <v>0</v>
      </c>
      <c r="BH157" s="1">
        <v>9</v>
      </c>
      <c r="BI157" s="1" t="s">
        <v>523</v>
      </c>
    </row>
    <row r="158" spans="1:61" x14ac:dyDescent="0.2">
      <c r="A158" s="1" t="s">
        <v>514</v>
      </c>
      <c r="B158" s="1" t="s">
        <v>173</v>
      </c>
      <c r="C158" s="1" t="s">
        <v>180</v>
      </c>
      <c r="D158" s="1">
        <v>270</v>
      </c>
      <c r="E158" s="1">
        <v>82.296000000000006</v>
      </c>
      <c r="F158" s="1">
        <v>275</v>
      </c>
      <c r="G158" s="1">
        <v>83.82</v>
      </c>
      <c r="H158" s="1" t="s">
        <v>491</v>
      </c>
      <c r="I158" s="1" t="s">
        <v>182</v>
      </c>
      <c r="J158" s="1">
        <v>8</v>
      </c>
      <c r="K158" s="1" t="s">
        <v>494</v>
      </c>
      <c r="L158" s="1" t="s">
        <v>8</v>
      </c>
      <c r="M158" s="1" t="s">
        <v>8</v>
      </c>
      <c r="N158" s="1" t="s">
        <v>8</v>
      </c>
      <c r="O158" s="1" t="s">
        <v>8</v>
      </c>
      <c r="P158" s="1" t="s">
        <v>8</v>
      </c>
      <c r="Q158" s="1" t="s">
        <v>8</v>
      </c>
      <c r="R158" s="1" t="s">
        <v>182</v>
      </c>
      <c r="S158" s="1" t="s">
        <v>537</v>
      </c>
      <c r="T158" s="1" t="s">
        <v>116</v>
      </c>
      <c r="W158" s="1" t="s">
        <v>8</v>
      </c>
      <c r="X158" s="1" t="s">
        <v>8</v>
      </c>
      <c r="Y158" s="1">
        <v>0</v>
      </c>
      <c r="Z158" s="1">
        <v>0</v>
      </c>
      <c r="AA158" s="1">
        <v>7</v>
      </c>
      <c r="AB158" s="1">
        <v>0</v>
      </c>
      <c r="AC158" s="1">
        <v>0</v>
      </c>
      <c r="AD158" s="1">
        <v>0</v>
      </c>
      <c r="AE158" s="1">
        <v>0</v>
      </c>
      <c r="AF158" s="1">
        <v>23</v>
      </c>
      <c r="AG158" s="1">
        <v>0</v>
      </c>
      <c r="AH158" s="1">
        <v>0</v>
      </c>
      <c r="AI158" s="1">
        <v>51</v>
      </c>
      <c r="AJ158" s="1">
        <v>340</v>
      </c>
      <c r="AK158" s="1">
        <v>2861</v>
      </c>
      <c r="AL158" s="1">
        <v>88</v>
      </c>
      <c r="AM158" s="1">
        <v>0</v>
      </c>
      <c r="AN158" s="1">
        <v>7692</v>
      </c>
      <c r="AO158" s="1">
        <v>16567</v>
      </c>
      <c r="AP158" s="1">
        <v>13</v>
      </c>
      <c r="AQ158" s="1">
        <v>433</v>
      </c>
      <c r="AR158" s="1">
        <v>0</v>
      </c>
      <c r="AS158" s="1">
        <v>16609</v>
      </c>
      <c r="AT158" s="1">
        <v>2989</v>
      </c>
      <c r="AU158" s="1">
        <v>33832</v>
      </c>
      <c r="AV158" s="1">
        <v>0</v>
      </c>
      <c r="AW158" s="1">
        <v>99</v>
      </c>
      <c r="AX158" s="1">
        <v>0</v>
      </c>
      <c r="AY158" s="1">
        <v>917551</v>
      </c>
      <c r="AZ158" s="1">
        <v>172</v>
      </c>
      <c r="BA158" s="1">
        <v>0</v>
      </c>
      <c r="BB158" s="1">
        <v>206</v>
      </c>
      <c r="BC158" s="1">
        <v>77</v>
      </c>
      <c r="BD158" s="1">
        <v>0</v>
      </c>
      <c r="BE158" s="1">
        <v>376</v>
      </c>
      <c r="BF158" s="1">
        <v>4</v>
      </c>
      <c r="BG158" s="1">
        <v>0</v>
      </c>
      <c r="BH158" s="1">
        <v>12</v>
      </c>
      <c r="BI158" s="1" t="s">
        <v>523</v>
      </c>
    </row>
    <row r="159" spans="1:61" x14ac:dyDescent="0.2">
      <c r="A159" s="1" t="s">
        <v>515</v>
      </c>
      <c r="B159" s="1" t="s">
        <v>173</v>
      </c>
      <c r="C159" s="1" t="s">
        <v>180</v>
      </c>
      <c r="D159" s="1">
        <v>275</v>
      </c>
      <c r="E159" s="1">
        <v>83.82</v>
      </c>
      <c r="F159" s="1">
        <v>280</v>
      </c>
      <c r="G159" s="1">
        <v>85.343999999999994</v>
      </c>
      <c r="H159" s="1" t="s">
        <v>491</v>
      </c>
      <c r="I159" s="1" t="s">
        <v>182</v>
      </c>
      <c r="J159" s="1">
        <v>6</v>
      </c>
      <c r="K159" s="1" t="s">
        <v>494</v>
      </c>
      <c r="L159" s="1" t="s">
        <v>8</v>
      </c>
      <c r="M159" s="1" t="s">
        <v>8</v>
      </c>
      <c r="N159" s="1" t="s">
        <v>8</v>
      </c>
      <c r="O159" s="1" t="s">
        <v>8</v>
      </c>
      <c r="P159" s="1" t="s">
        <v>8</v>
      </c>
      <c r="Q159" s="1" t="s">
        <v>8</v>
      </c>
      <c r="R159" s="1" t="s">
        <v>182</v>
      </c>
      <c r="S159" s="1" t="s">
        <v>538</v>
      </c>
      <c r="T159" s="1" t="s">
        <v>117</v>
      </c>
      <c r="W159" s="1" t="s">
        <v>8</v>
      </c>
      <c r="X159" s="1" t="s">
        <v>8</v>
      </c>
      <c r="Y159" s="1">
        <v>0</v>
      </c>
      <c r="Z159" s="1">
        <v>0</v>
      </c>
      <c r="AA159" s="1">
        <v>17</v>
      </c>
      <c r="AB159" s="1">
        <v>24</v>
      </c>
      <c r="AC159" s="1">
        <v>8</v>
      </c>
      <c r="AD159" s="1">
        <v>0</v>
      </c>
      <c r="AE159" s="1">
        <v>0</v>
      </c>
      <c r="AF159" s="1">
        <v>6</v>
      </c>
      <c r="AG159" s="1">
        <v>32</v>
      </c>
      <c r="AH159" s="1">
        <v>0</v>
      </c>
      <c r="AI159" s="1">
        <v>46</v>
      </c>
      <c r="AJ159" s="1">
        <v>473</v>
      </c>
      <c r="AK159" s="1">
        <v>8797</v>
      </c>
      <c r="AL159" s="1">
        <v>94</v>
      </c>
      <c r="AM159" s="1">
        <v>55</v>
      </c>
      <c r="AN159" s="1">
        <v>14576</v>
      </c>
      <c r="AO159" s="1">
        <v>13860</v>
      </c>
      <c r="AP159" s="1">
        <v>18</v>
      </c>
      <c r="AQ159" s="1">
        <v>1400</v>
      </c>
      <c r="AR159" s="1">
        <v>0</v>
      </c>
      <c r="AS159" s="1">
        <v>17269</v>
      </c>
      <c r="AT159" s="1">
        <v>6868</v>
      </c>
      <c r="AU159" s="1">
        <v>43288</v>
      </c>
      <c r="AV159" s="1">
        <v>0</v>
      </c>
      <c r="AW159" s="1">
        <v>118</v>
      </c>
      <c r="AX159" s="1">
        <v>0</v>
      </c>
      <c r="AY159" s="1">
        <v>890821</v>
      </c>
      <c r="AZ159" s="1">
        <v>285</v>
      </c>
      <c r="BA159" s="1">
        <v>0</v>
      </c>
      <c r="BB159" s="1">
        <v>307</v>
      </c>
      <c r="BC159" s="1">
        <v>87</v>
      </c>
      <c r="BD159" s="1">
        <v>0</v>
      </c>
      <c r="BE159" s="1">
        <v>515</v>
      </c>
      <c r="BF159" s="1">
        <v>0</v>
      </c>
      <c r="BG159" s="1">
        <v>0</v>
      </c>
      <c r="BH159" s="1">
        <v>16</v>
      </c>
      <c r="BI159" s="1" t="s">
        <v>523</v>
      </c>
    </row>
    <row r="160" spans="1:61" x14ac:dyDescent="0.2">
      <c r="A160" s="1" t="s">
        <v>516</v>
      </c>
      <c r="B160" s="1" t="s">
        <v>173</v>
      </c>
      <c r="C160" s="1" t="s">
        <v>180</v>
      </c>
      <c r="D160" s="1">
        <v>280</v>
      </c>
      <c r="E160" s="1">
        <v>85.343999999999994</v>
      </c>
      <c r="F160" s="1">
        <v>285</v>
      </c>
      <c r="G160" s="1">
        <v>86.867999999999995</v>
      </c>
      <c r="H160" s="1" t="s">
        <v>491</v>
      </c>
      <c r="I160" s="1" t="s">
        <v>182</v>
      </c>
      <c r="J160" s="1">
        <v>6</v>
      </c>
      <c r="K160" s="1" t="s">
        <v>494</v>
      </c>
      <c r="L160" s="1" t="s">
        <v>8</v>
      </c>
      <c r="M160" s="1" t="s">
        <v>8</v>
      </c>
      <c r="N160" s="1" t="s">
        <v>8</v>
      </c>
      <c r="O160" s="1" t="s">
        <v>8</v>
      </c>
      <c r="P160" s="1" t="s">
        <v>8</v>
      </c>
      <c r="Q160" s="1" t="s">
        <v>8</v>
      </c>
      <c r="R160" s="1" t="s">
        <v>182</v>
      </c>
      <c r="S160" s="1" t="s">
        <v>539</v>
      </c>
      <c r="T160" s="1" t="s">
        <v>118</v>
      </c>
      <c r="U160" s="1">
        <v>63.033699581</v>
      </c>
      <c r="V160" s="1">
        <v>-140.212809338</v>
      </c>
      <c r="W160" s="1" t="s">
        <v>8</v>
      </c>
      <c r="X160" s="1" t="s">
        <v>8</v>
      </c>
      <c r="Y160" s="1">
        <v>0</v>
      </c>
      <c r="Z160" s="1">
        <v>0</v>
      </c>
      <c r="AA160" s="1">
        <v>14</v>
      </c>
      <c r="AB160" s="1">
        <v>0</v>
      </c>
      <c r="AC160" s="1">
        <v>0</v>
      </c>
      <c r="AD160" s="1">
        <v>0</v>
      </c>
      <c r="AE160" s="1">
        <v>0</v>
      </c>
      <c r="AF160" s="1">
        <v>13</v>
      </c>
      <c r="AG160" s="1">
        <v>0</v>
      </c>
      <c r="AH160" s="1">
        <v>0</v>
      </c>
      <c r="AI160" s="1">
        <v>41</v>
      </c>
      <c r="AJ160" s="1">
        <v>669</v>
      </c>
      <c r="AK160" s="1">
        <v>5237</v>
      </c>
      <c r="AL160" s="1">
        <v>109</v>
      </c>
      <c r="AM160" s="1">
        <v>0</v>
      </c>
      <c r="AN160" s="1">
        <v>12641</v>
      </c>
      <c r="AO160" s="1">
        <v>13034</v>
      </c>
      <c r="AP160" s="1">
        <v>15</v>
      </c>
      <c r="AQ160" s="1">
        <v>843</v>
      </c>
      <c r="AR160" s="1">
        <v>0</v>
      </c>
      <c r="AS160" s="1">
        <v>18782</v>
      </c>
      <c r="AT160" s="1">
        <v>4431</v>
      </c>
      <c r="AU160" s="1">
        <v>42384</v>
      </c>
      <c r="AV160" s="1">
        <v>0</v>
      </c>
      <c r="AW160" s="1">
        <v>128</v>
      </c>
      <c r="AX160" s="1">
        <v>0</v>
      </c>
      <c r="AY160" s="1">
        <v>899933</v>
      </c>
      <c r="AZ160" s="1">
        <v>196</v>
      </c>
      <c r="BA160" s="1">
        <v>4</v>
      </c>
      <c r="BB160" s="1">
        <v>195</v>
      </c>
      <c r="BC160" s="1">
        <v>83</v>
      </c>
      <c r="BD160" s="1">
        <v>0</v>
      </c>
      <c r="BE160" s="1">
        <v>434</v>
      </c>
      <c r="BF160" s="1">
        <v>6</v>
      </c>
      <c r="BG160" s="1">
        <v>0</v>
      </c>
      <c r="BH160" s="1">
        <v>12</v>
      </c>
      <c r="BI160" s="1" t="s">
        <v>523</v>
      </c>
    </row>
    <row r="161" spans="1:61" x14ac:dyDescent="0.2">
      <c r="A161" s="1" t="s">
        <v>517</v>
      </c>
      <c r="B161" s="1" t="s">
        <v>173</v>
      </c>
      <c r="C161" s="1" t="s">
        <v>180</v>
      </c>
      <c r="D161" s="1">
        <v>285</v>
      </c>
      <c r="E161" s="1">
        <v>86.867999999999995</v>
      </c>
      <c r="F161" s="1">
        <v>290</v>
      </c>
      <c r="G161" s="1">
        <v>88.391999999999996</v>
      </c>
      <c r="H161" s="1" t="s">
        <v>491</v>
      </c>
      <c r="I161" s="1" t="s">
        <v>182</v>
      </c>
      <c r="J161" s="1">
        <v>4</v>
      </c>
      <c r="K161" s="1" t="s">
        <v>494</v>
      </c>
      <c r="L161" s="1" t="s">
        <v>8</v>
      </c>
      <c r="M161" s="1" t="s">
        <v>8</v>
      </c>
      <c r="N161" s="1" t="s">
        <v>8</v>
      </c>
      <c r="O161" s="1" t="s">
        <v>8</v>
      </c>
      <c r="P161" s="1" t="s">
        <v>8</v>
      </c>
      <c r="Q161" s="1" t="s">
        <v>8</v>
      </c>
      <c r="R161" s="1" t="s">
        <v>182</v>
      </c>
      <c r="S161" s="1" t="s">
        <v>540</v>
      </c>
      <c r="T161" s="1" t="s">
        <v>119</v>
      </c>
      <c r="U161" s="1">
        <v>63.033800857000003</v>
      </c>
      <c r="V161" s="1">
        <v>-140.212703178</v>
      </c>
      <c r="W161" s="1" t="s">
        <v>8</v>
      </c>
      <c r="X161" s="1" t="s">
        <v>8</v>
      </c>
      <c r="Y161" s="1">
        <v>0</v>
      </c>
      <c r="Z161" s="1">
        <v>0</v>
      </c>
      <c r="AA161" s="1">
        <v>16</v>
      </c>
      <c r="AB161" s="1">
        <v>0</v>
      </c>
      <c r="AC161" s="1">
        <v>0</v>
      </c>
      <c r="AD161" s="1">
        <v>0</v>
      </c>
      <c r="AE161" s="1">
        <v>4</v>
      </c>
      <c r="AF161" s="1">
        <v>16</v>
      </c>
      <c r="AG161" s="1">
        <v>0</v>
      </c>
      <c r="AH161" s="1">
        <v>0</v>
      </c>
      <c r="AI161" s="1">
        <v>38</v>
      </c>
      <c r="AJ161" s="1">
        <v>427</v>
      </c>
      <c r="AK161" s="1">
        <v>8124</v>
      </c>
      <c r="AL161" s="1">
        <v>112</v>
      </c>
      <c r="AM161" s="1">
        <v>0</v>
      </c>
      <c r="AN161" s="1">
        <v>16957</v>
      </c>
      <c r="AO161" s="1">
        <v>18466</v>
      </c>
      <c r="AP161" s="1">
        <v>12</v>
      </c>
      <c r="AQ161" s="1">
        <v>1129</v>
      </c>
      <c r="AR161" s="1">
        <v>0</v>
      </c>
      <c r="AS161" s="1">
        <v>12971</v>
      </c>
      <c r="AT161" s="1">
        <v>6536</v>
      </c>
      <c r="AU161" s="1">
        <v>30158</v>
      </c>
      <c r="AV161" s="1">
        <v>0</v>
      </c>
      <c r="AW161" s="1">
        <v>108</v>
      </c>
      <c r="AX161" s="1">
        <v>0</v>
      </c>
      <c r="AY161" s="1">
        <v>903188</v>
      </c>
      <c r="AZ161" s="1">
        <v>198</v>
      </c>
      <c r="BA161" s="1">
        <v>0</v>
      </c>
      <c r="BB161" s="1">
        <v>0</v>
      </c>
      <c r="BC161" s="1">
        <v>89</v>
      </c>
      <c r="BD161" s="1">
        <v>34</v>
      </c>
      <c r="BE161" s="1">
        <v>509</v>
      </c>
      <c r="BF161" s="1">
        <v>6</v>
      </c>
      <c r="BG161" s="1">
        <v>0</v>
      </c>
      <c r="BH161" s="1">
        <v>13</v>
      </c>
      <c r="BI161" s="1" t="s">
        <v>523</v>
      </c>
    </row>
    <row r="162" spans="1:61" x14ac:dyDescent="0.2">
      <c r="A162" s="1" t="s">
        <v>518</v>
      </c>
      <c r="B162" s="1" t="s">
        <v>173</v>
      </c>
      <c r="C162" s="1" t="s">
        <v>180</v>
      </c>
      <c r="D162" s="1">
        <v>290</v>
      </c>
      <c r="E162" s="1">
        <v>88.391999999999996</v>
      </c>
      <c r="F162" s="1">
        <v>295</v>
      </c>
      <c r="G162" s="1">
        <v>89.915999999999997</v>
      </c>
      <c r="H162" s="1" t="s">
        <v>491</v>
      </c>
      <c r="I162" s="1" t="s">
        <v>182</v>
      </c>
      <c r="J162" s="1">
        <v>6</v>
      </c>
      <c r="K162" s="1" t="s">
        <v>494</v>
      </c>
      <c r="L162" s="1" t="s">
        <v>8</v>
      </c>
      <c r="M162" s="1" t="s">
        <v>8</v>
      </c>
      <c r="N162" s="1" t="s">
        <v>8</v>
      </c>
      <c r="O162" s="1" t="s">
        <v>8</v>
      </c>
      <c r="P162" s="1" t="s">
        <v>8</v>
      </c>
      <c r="Q162" s="1" t="s">
        <v>8</v>
      </c>
      <c r="R162" s="1" t="s">
        <v>182</v>
      </c>
      <c r="S162" s="1" t="s">
        <v>541</v>
      </c>
      <c r="T162" s="1" t="s">
        <v>120</v>
      </c>
      <c r="W162" s="1" t="s">
        <v>8</v>
      </c>
      <c r="X162" s="1" t="s">
        <v>8</v>
      </c>
      <c r="Y162" s="1">
        <v>0</v>
      </c>
      <c r="Z162" s="1">
        <v>0</v>
      </c>
      <c r="AA162" s="1">
        <v>8</v>
      </c>
      <c r="AB162" s="1">
        <v>0</v>
      </c>
      <c r="AC162" s="1">
        <v>10</v>
      </c>
      <c r="AD162" s="1">
        <v>0</v>
      </c>
      <c r="AE162" s="1">
        <v>0</v>
      </c>
      <c r="AF162" s="1">
        <v>5</v>
      </c>
      <c r="AG162" s="1">
        <v>0</v>
      </c>
      <c r="AH162" s="1">
        <v>0</v>
      </c>
      <c r="AI162" s="1">
        <v>26</v>
      </c>
      <c r="AJ162" s="1">
        <v>320</v>
      </c>
      <c r="AK162" s="1">
        <v>2422</v>
      </c>
      <c r="AL162" s="1">
        <v>91</v>
      </c>
      <c r="AM162" s="1">
        <v>0</v>
      </c>
      <c r="AN162" s="1">
        <v>7410</v>
      </c>
      <c r="AO162" s="1">
        <v>15740</v>
      </c>
      <c r="AP162" s="1">
        <v>13</v>
      </c>
      <c r="AQ162" s="1">
        <v>603</v>
      </c>
      <c r="AR162" s="1">
        <v>0</v>
      </c>
      <c r="AS162" s="1">
        <v>12429</v>
      </c>
      <c r="AT162" s="1">
        <v>2239</v>
      </c>
      <c r="AU162" s="1">
        <v>23295</v>
      </c>
      <c r="AV162" s="1">
        <v>0</v>
      </c>
      <c r="AW162" s="1">
        <v>88</v>
      </c>
      <c r="AX162" s="1">
        <v>0</v>
      </c>
      <c r="AY162" s="1">
        <v>934665</v>
      </c>
      <c r="AZ162" s="1">
        <v>154</v>
      </c>
      <c r="BA162" s="1">
        <v>0</v>
      </c>
      <c r="BB162" s="1">
        <v>0</v>
      </c>
      <c r="BC162" s="1">
        <v>79</v>
      </c>
      <c r="BD162" s="1">
        <v>0</v>
      </c>
      <c r="BE162" s="1">
        <v>388</v>
      </c>
      <c r="BF162" s="1">
        <v>6</v>
      </c>
      <c r="BG162" s="1">
        <v>0</v>
      </c>
      <c r="BH162" s="1">
        <v>10</v>
      </c>
      <c r="BI162" s="1" t="s">
        <v>523</v>
      </c>
    </row>
    <row r="163" spans="1:61" x14ac:dyDescent="0.2">
      <c r="A163" s="1" t="s">
        <v>519</v>
      </c>
      <c r="B163" s="1" t="s">
        <v>173</v>
      </c>
      <c r="C163" s="1" t="s">
        <v>180</v>
      </c>
      <c r="D163" s="1">
        <v>295</v>
      </c>
      <c r="E163" s="1">
        <v>89.915999999999997</v>
      </c>
      <c r="F163" s="1">
        <v>300</v>
      </c>
      <c r="G163" s="1">
        <v>91.44</v>
      </c>
      <c r="H163" s="1" t="s">
        <v>491</v>
      </c>
      <c r="I163" s="1" t="s">
        <v>182</v>
      </c>
      <c r="J163" s="1">
        <v>6</v>
      </c>
      <c r="K163" s="1" t="s">
        <v>494</v>
      </c>
      <c r="L163" s="1" t="s">
        <v>8</v>
      </c>
      <c r="M163" s="1" t="s">
        <v>8</v>
      </c>
      <c r="N163" s="1" t="s">
        <v>8</v>
      </c>
      <c r="O163" s="1" t="s">
        <v>8</v>
      </c>
      <c r="P163" s="1" t="s">
        <v>8</v>
      </c>
      <c r="Q163" s="1" t="s">
        <v>8</v>
      </c>
      <c r="R163" s="1" t="s">
        <v>182</v>
      </c>
      <c r="S163" s="1" t="s">
        <v>542</v>
      </c>
      <c r="T163" s="1" t="s">
        <v>121</v>
      </c>
      <c r="W163" s="1" t="s">
        <v>8</v>
      </c>
      <c r="X163" s="1" t="s">
        <v>8</v>
      </c>
      <c r="Y163" s="1">
        <v>0</v>
      </c>
      <c r="Z163" s="1">
        <v>0</v>
      </c>
      <c r="AA163" s="1">
        <v>11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43</v>
      </c>
      <c r="AH163" s="1">
        <v>0</v>
      </c>
      <c r="AI163" s="1">
        <v>20</v>
      </c>
      <c r="AJ163" s="1">
        <v>213</v>
      </c>
      <c r="AK163" s="1">
        <v>4552</v>
      </c>
      <c r="AL163" s="1">
        <v>74</v>
      </c>
      <c r="AM163" s="1">
        <v>0</v>
      </c>
      <c r="AN163" s="1">
        <v>11026</v>
      </c>
      <c r="AO163" s="1">
        <v>19045</v>
      </c>
      <c r="AP163" s="1">
        <v>0</v>
      </c>
      <c r="AQ163" s="1">
        <v>997</v>
      </c>
      <c r="AR163" s="1">
        <v>114</v>
      </c>
      <c r="AS163" s="1">
        <v>11942</v>
      </c>
      <c r="AT163" s="1">
        <v>4714</v>
      </c>
      <c r="AU163" s="1">
        <v>26984</v>
      </c>
      <c r="AV163" s="1">
        <v>0</v>
      </c>
      <c r="AW163" s="1">
        <v>104</v>
      </c>
      <c r="AX163" s="1">
        <v>0</v>
      </c>
      <c r="AY163" s="1">
        <v>918702</v>
      </c>
      <c r="AZ163" s="1">
        <v>169</v>
      </c>
      <c r="BA163" s="1">
        <v>4</v>
      </c>
      <c r="BB163" s="1">
        <v>130</v>
      </c>
      <c r="BC163" s="1">
        <v>93</v>
      </c>
      <c r="BD163" s="1">
        <v>0</v>
      </c>
      <c r="BE163" s="1">
        <v>412</v>
      </c>
      <c r="BF163" s="1">
        <v>5</v>
      </c>
      <c r="BG163" s="1">
        <v>0</v>
      </c>
      <c r="BH163" s="1">
        <v>9</v>
      </c>
      <c r="BI163" s="1" t="s">
        <v>523</v>
      </c>
    </row>
    <row r="164" spans="1:61" x14ac:dyDescent="0.2">
      <c r="A164" s="1" t="s">
        <v>520</v>
      </c>
      <c r="B164" s="1" t="s">
        <v>173</v>
      </c>
      <c r="C164" s="1" t="s">
        <v>180</v>
      </c>
      <c r="D164" s="1">
        <v>300</v>
      </c>
      <c r="E164" s="1">
        <v>91.44</v>
      </c>
      <c r="F164" s="1">
        <v>305</v>
      </c>
      <c r="G164" s="1">
        <v>92.963999999999999</v>
      </c>
      <c r="H164" s="1" t="s">
        <v>491</v>
      </c>
      <c r="I164" s="1" t="s">
        <v>182</v>
      </c>
      <c r="J164" s="1">
        <v>4</v>
      </c>
      <c r="K164" s="1" t="s">
        <v>494</v>
      </c>
      <c r="L164" s="1" t="s">
        <v>8</v>
      </c>
      <c r="M164" s="1" t="s">
        <v>8</v>
      </c>
      <c r="N164" s="1" t="s">
        <v>8</v>
      </c>
      <c r="O164" s="1" t="s">
        <v>521</v>
      </c>
      <c r="P164" s="1" t="s">
        <v>8</v>
      </c>
      <c r="Q164" s="1" t="s">
        <v>8</v>
      </c>
      <c r="R164" s="1" t="s">
        <v>182</v>
      </c>
      <c r="S164" s="1" t="s">
        <v>543</v>
      </c>
      <c r="T164" s="1" t="s">
        <v>122</v>
      </c>
      <c r="W164" s="1" t="s">
        <v>8</v>
      </c>
      <c r="X164" s="1" t="s">
        <v>8</v>
      </c>
      <c r="Y164" s="1">
        <v>0</v>
      </c>
      <c r="Z164" s="1">
        <v>0</v>
      </c>
      <c r="AA164" s="1">
        <v>10</v>
      </c>
      <c r="AB164" s="1">
        <v>0</v>
      </c>
      <c r="AC164" s="1">
        <v>0</v>
      </c>
      <c r="AD164" s="1">
        <v>0</v>
      </c>
      <c r="AE164" s="1">
        <v>0</v>
      </c>
      <c r="AF164" s="1">
        <v>8</v>
      </c>
      <c r="AG164" s="1">
        <v>0</v>
      </c>
      <c r="AH164" s="1">
        <v>0</v>
      </c>
      <c r="AI164" s="1">
        <v>32</v>
      </c>
      <c r="AJ164" s="1">
        <v>329</v>
      </c>
      <c r="AK164" s="1">
        <v>3500</v>
      </c>
      <c r="AL164" s="1">
        <v>86</v>
      </c>
      <c r="AM164" s="1">
        <v>0</v>
      </c>
      <c r="AN164" s="1">
        <v>10077</v>
      </c>
      <c r="AO164" s="1">
        <v>17514</v>
      </c>
      <c r="AP164" s="1">
        <v>11</v>
      </c>
      <c r="AQ164" s="1">
        <v>515</v>
      </c>
      <c r="AR164" s="1">
        <v>0</v>
      </c>
      <c r="AS164" s="1">
        <v>14358</v>
      </c>
      <c r="AT164" s="1">
        <v>3112</v>
      </c>
      <c r="AU164" s="1">
        <v>29530</v>
      </c>
      <c r="AV164" s="1">
        <v>0</v>
      </c>
      <c r="AW164" s="1">
        <v>100</v>
      </c>
      <c r="AX164" s="1">
        <v>0</v>
      </c>
      <c r="AY164" s="1">
        <v>919387</v>
      </c>
      <c r="AZ164" s="1">
        <v>181</v>
      </c>
      <c r="BA164" s="1">
        <v>3</v>
      </c>
      <c r="BB164" s="1">
        <v>200</v>
      </c>
      <c r="BC164" s="1">
        <v>85</v>
      </c>
      <c r="BD164" s="1">
        <v>0</v>
      </c>
      <c r="BE164" s="1">
        <v>384</v>
      </c>
      <c r="BF164" s="1">
        <v>6</v>
      </c>
      <c r="BG164" s="1">
        <v>0</v>
      </c>
      <c r="BH164" s="1">
        <v>10</v>
      </c>
      <c r="BI164" s="1" t="s">
        <v>523</v>
      </c>
    </row>
    <row r="165" spans="1:61" x14ac:dyDescent="0.2">
      <c r="A165" s="1" t="s">
        <v>639</v>
      </c>
      <c r="B165" s="1" t="s">
        <v>173</v>
      </c>
      <c r="C165" s="1" t="s">
        <v>183</v>
      </c>
      <c r="H165" s="1" t="s">
        <v>640</v>
      </c>
      <c r="I165" s="1" t="s">
        <v>184</v>
      </c>
      <c r="K165" s="1" t="s">
        <v>8</v>
      </c>
      <c r="L165" s="1" t="s">
        <v>8</v>
      </c>
      <c r="M165" s="1" t="s">
        <v>482</v>
      </c>
      <c r="N165" s="1" t="s">
        <v>8</v>
      </c>
      <c r="O165" s="1" t="s">
        <v>8</v>
      </c>
      <c r="P165" s="1" t="s">
        <v>8</v>
      </c>
    </row>
    <row r="166" spans="1:61" x14ac:dyDescent="0.2">
      <c r="A166" s="1" t="s">
        <v>641</v>
      </c>
      <c r="B166" s="1" t="s">
        <v>173</v>
      </c>
      <c r="C166" s="1" t="s">
        <v>183</v>
      </c>
      <c r="H166" s="1" t="s">
        <v>640</v>
      </c>
      <c r="I166" s="1" t="s">
        <v>185</v>
      </c>
      <c r="K166" s="1" t="s">
        <v>8</v>
      </c>
      <c r="L166" s="1" t="s">
        <v>8</v>
      </c>
      <c r="M166" s="1" t="s">
        <v>8</v>
      </c>
      <c r="N166" s="1" t="s">
        <v>479</v>
      </c>
      <c r="O166" s="1" t="s">
        <v>8</v>
      </c>
      <c r="P166" s="1" t="s">
        <v>8</v>
      </c>
    </row>
    <row r="167" spans="1:61" x14ac:dyDescent="0.2">
      <c r="A167" s="1" t="s">
        <v>546</v>
      </c>
      <c r="B167" s="1" t="s">
        <v>173</v>
      </c>
      <c r="C167" s="1" t="s">
        <v>183</v>
      </c>
      <c r="D167" s="1">
        <v>0</v>
      </c>
      <c r="E167" s="1">
        <v>0</v>
      </c>
      <c r="F167" s="1">
        <v>5</v>
      </c>
      <c r="G167" s="1">
        <v>1.524</v>
      </c>
      <c r="H167" s="1" t="s">
        <v>640</v>
      </c>
      <c r="I167" s="1" t="s">
        <v>184</v>
      </c>
      <c r="J167" s="1">
        <v>20</v>
      </c>
      <c r="K167" s="1" t="s">
        <v>484</v>
      </c>
      <c r="L167" s="1" t="s">
        <v>8</v>
      </c>
      <c r="M167" s="1" t="s">
        <v>8</v>
      </c>
      <c r="N167" s="1" t="s">
        <v>8</v>
      </c>
      <c r="O167" s="1" t="s">
        <v>8</v>
      </c>
      <c r="P167" s="1" t="s">
        <v>8</v>
      </c>
      <c r="Q167" s="1" t="s">
        <v>8</v>
      </c>
      <c r="R167" s="1" t="s">
        <v>184</v>
      </c>
      <c r="S167" s="1" t="s">
        <v>547</v>
      </c>
      <c r="T167" s="1" t="s">
        <v>80</v>
      </c>
      <c r="W167" s="1" t="s">
        <v>8</v>
      </c>
      <c r="X167" s="1" t="s">
        <v>8</v>
      </c>
      <c r="Y167" s="1">
        <v>0</v>
      </c>
      <c r="Z167" s="1">
        <v>0</v>
      </c>
      <c r="AA167" s="1">
        <v>41</v>
      </c>
      <c r="AB167" s="1">
        <v>33</v>
      </c>
      <c r="AC167" s="1">
        <v>32</v>
      </c>
      <c r="AD167" s="1">
        <v>0</v>
      </c>
      <c r="AE167" s="1">
        <v>0</v>
      </c>
      <c r="AF167" s="1">
        <v>48</v>
      </c>
      <c r="AG167" s="1">
        <v>0</v>
      </c>
      <c r="AH167" s="1">
        <v>2</v>
      </c>
      <c r="AI167" s="1">
        <v>77</v>
      </c>
      <c r="AJ167" s="1">
        <v>1292</v>
      </c>
      <c r="AK167" s="1">
        <v>6048</v>
      </c>
      <c r="AL167" s="1">
        <v>187</v>
      </c>
      <c r="AM167" s="1">
        <v>47</v>
      </c>
      <c r="AN167" s="1">
        <v>37867</v>
      </c>
      <c r="AO167" s="1">
        <v>11956</v>
      </c>
      <c r="AP167" s="1">
        <v>39</v>
      </c>
      <c r="AQ167" s="1">
        <v>2199</v>
      </c>
      <c r="AR167" s="1">
        <v>0</v>
      </c>
      <c r="AS167" s="1">
        <v>19925</v>
      </c>
      <c r="AT167" s="1">
        <v>10428</v>
      </c>
      <c r="AU167" s="1">
        <v>54767</v>
      </c>
      <c r="AV167" s="1">
        <v>0</v>
      </c>
      <c r="AW167" s="1">
        <v>141</v>
      </c>
      <c r="AX167" s="1">
        <v>0</v>
      </c>
      <c r="AY167" s="1">
        <v>852602</v>
      </c>
      <c r="AZ167" s="1">
        <v>146</v>
      </c>
      <c r="BA167" s="1">
        <v>4</v>
      </c>
      <c r="BB167" s="1">
        <v>241</v>
      </c>
      <c r="BC167" s="1">
        <v>120</v>
      </c>
      <c r="BD167" s="1">
        <v>33</v>
      </c>
      <c r="BE167" s="1">
        <v>410</v>
      </c>
      <c r="BF167" s="1">
        <v>0</v>
      </c>
      <c r="BG167" s="1">
        <v>25</v>
      </c>
      <c r="BH167" s="1">
        <v>16</v>
      </c>
      <c r="BI167" s="1" t="s">
        <v>545</v>
      </c>
    </row>
    <row r="168" spans="1:61" x14ac:dyDescent="0.2">
      <c r="A168" s="1" t="s">
        <v>548</v>
      </c>
      <c r="B168" s="1" t="s">
        <v>173</v>
      </c>
      <c r="C168" s="1" t="s">
        <v>183</v>
      </c>
      <c r="D168" s="1">
        <v>5</v>
      </c>
      <c r="E168" s="1">
        <v>1.524</v>
      </c>
      <c r="F168" s="1">
        <v>10</v>
      </c>
      <c r="G168" s="1">
        <v>3.048</v>
      </c>
      <c r="H168" s="1" t="s">
        <v>640</v>
      </c>
      <c r="I168" s="1" t="s">
        <v>184</v>
      </c>
      <c r="J168" s="1">
        <v>25</v>
      </c>
      <c r="K168" s="1" t="s">
        <v>483</v>
      </c>
      <c r="L168" s="1" t="s">
        <v>8</v>
      </c>
      <c r="M168" s="1" t="s">
        <v>8</v>
      </c>
      <c r="N168" s="1" t="s">
        <v>8</v>
      </c>
      <c r="O168" s="1" t="s">
        <v>8</v>
      </c>
      <c r="P168" s="1" t="s">
        <v>8</v>
      </c>
      <c r="Q168" s="1" t="s">
        <v>8</v>
      </c>
      <c r="R168" s="1" t="s">
        <v>184</v>
      </c>
      <c r="S168" s="1" t="s">
        <v>550</v>
      </c>
      <c r="T168" s="1" t="s">
        <v>105</v>
      </c>
      <c r="U168" s="1">
        <v>63.065646340999997</v>
      </c>
      <c r="V168" s="1">
        <v>-139.42181805499999</v>
      </c>
      <c r="W168" s="1" t="s">
        <v>8</v>
      </c>
      <c r="X168" s="1" t="s">
        <v>8</v>
      </c>
      <c r="Y168" s="1">
        <v>0</v>
      </c>
      <c r="Z168" s="1">
        <v>0</v>
      </c>
      <c r="AA168" s="1">
        <v>27</v>
      </c>
      <c r="AB168" s="1">
        <v>0</v>
      </c>
      <c r="AC168" s="1">
        <v>96</v>
      </c>
      <c r="AD168" s="1">
        <v>0</v>
      </c>
      <c r="AE168" s="1">
        <v>0</v>
      </c>
      <c r="AF168" s="1">
        <v>29</v>
      </c>
      <c r="AG168" s="1">
        <v>0</v>
      </c>
      <c r="AH168" s="1">
        <v>0</v>
      </c>
      <c r="AI168" s="1">
        <v>73</v>
      </c>
      <c r="AJ168" s="1">
        <v>4271</v>
      </c>
      <c r="AK168" s="1">
        <v>7606</v>
      </c>
      <c r="AL168" s="1">
        <v>92</v>
      </c>
      <c r="AM168" s="1">
        <v>83</v>
      </c>
      <c r="AN168" s="1">
        <v>30881</v>
      </c>
      <c r="AO168" s="1">
        <v>11562</v>
      </c>
      <c r="AP168" s="1">
        <v>30</v>
      </c>
      <c r="AQ168" s="1">
        <v>2524</v>
      </c>
      <c r="AR168" s="1">
        <v>0</v>
      </c>
      <c r="AS168" s="1">
        <v>21778</v>
      </c>
      <c r="AT168" s="1">
        <v>15249</v>
      </c>
      <c r="AU168" s="1">
        <v>70816</v>
      </c>
      <c r="AV168" s="1">
        <v>0</v>
      </c>
      <c r="AW168" s="1">
        <v>148</v>
      </c>
      <c r="AX168" s="1">
        <v>0</v>
      </c>
      <c r="AY168" s="1">
        <v>832370</v>
      </c>
      <c r="AZ168" s="1">
        <v>110</v>
      </c>
      <c r="BA168" s="1">
        <v>4</v>
      </c>
      <c r="BB168" s="1">
        <v>221</v>
      </c>
      <c r="BC168" s="1">
        <v>146</v>
      </c>
      <c r="BD168" s="1">
        <v>0</v>
      </c>
      <c r="BE168" s="1">
        <v>475</v>
      </c>
      <c r="BF168" s="1">
        <v>0</v>
      </c>
      <c r="BG168" s="1">
        <v>26</v>
      </c>
      <c r="BH168" s="1">
        <v>22</v>
      </c>
      <c r="BI168" s="1" t="s">
        <v>545</v>
      </c>
    </row>
    <row r="169" spans="1:61" x14ac:dyDescent="0.2">
      <c r="A169" s="1" t="s">
        <v>548</v>
      </c>
      <c r="B169" s="1" t="s">
        <v>173</v>
      </c>
      <c r="C169" s="1" t="s">
        <v>183</v>
      </c>
      <c r="D169" s="1">
        <v>5</v>
      </c>
      <c r="E169" s="1">
        <v>1.524</v>
      </c>
      <c r="F169" s="1">
        <v>10</v>
      </c>
      <c r="G169" s="1">
        <v>3.048</v>
      </c>
      <c r="H169" s="1" t="s">
        <v>640</v>
      </c>
      <c r="I169" s="1" t="s">
        <v>184</v>
      </c>
      <c r="J169" s="1">
        <v>25</v>
      </c>
      <c r="K169" s="1" t="s">
        <v>483</v>
      </c>
      <c r="L169" s="1" t="s">
        <v>8</v>
      </c>
      <c r="M169" s="1" t="s">
        <v>8</v>
      </c>
      <c r="N169" s="1" t="s">
        <v>8</v>
      </c>
      <c r="O169" s="1" t="s">
        <v>8</v>
      </c>
      <c r="P169" s="1" t="s">
        <v>8</v>
      </c>
      <c r="Q169" s="1" t="s">
        <v>8</v>
      </c>
      <c r="R169" s="1" t="s">
        <v>184</v>
      </c>
      <c r="S169" s="1" t="s">
        <v>549</v>
      </c>
      <c r="T169" s="1" t="s">
        <v>81</v>
      </c>
      <c r="U169" s="1">
        <v>63.065729150000003</v>
      </c>
      <c r="V169" s="1">
        <v>-139.42191257299999</v>
      </c>
      <c r="W169" s="1" t="s">
        <v>8</v>
      </c>
      <c r="X169" s="1" t="s">
        <v>8</v>
      </c>
      <c r="Y169" s="1">
        <v>0</v>
      </c>
      <c r="Z169" s="1">
        <v>0</v>
      </c>
      <c r="AA169" s="1">
        <v>57</v>
      </c>
      <c r="AB169" s="1">
        <v>0</v>
      </c>
      <c r="AC169" s="1">
        <v>21</v>
      </c>
      <c r="AD169" s="1">
        <v>0</v>
      </c>
      <c r="AE169" s="1">
        <v>0</v>
      </c>
      <c r="AF169" s="1">
        <v>43</v>
      </c>
      <c r="AG169" s="1">
        <v>34</v>
      </c>
      <c r="AH169" s="1">
        <v>0</v>
      </c>
      <c r="AI169" s="1">
        <v>70</v>
      </c>
      <c r="AJ169" s="1">
        <v>1128</v>
      </c>
      <c r="AK169" s="1">
        <v>3659</v>
      </c>
      <c r="AL169" s="1">
        <v>70</v>
      </c>
      <c r="AM169" s="1">
        <v>70</v>
      </c>
      <c r="AN169" s="1">
        <v>38337</v>
      </c>
      <c r="AO169" s="1">
        <v>12873</v>
      </c>
      <c r="AP169" s="1">
        <v>16</v>
      </c>
      <c r="AQ169" s="1">
        <v>1586</v>
      </c>
      <c r="AR169" s="1">
        <v>0</v>
      </c>
      <c r="AS169" s="1">
        <v>18289</v>
      </c>
      <c r="AT169" s="1">
        <v>12524</v>
      </c>
      <c r="AU169" s="1">
        <v>55097</v>
      </c>
      <c r="AV169" s="1">
        <v>0</v>
      </c>
      <c r="AW169" s="1">
        <v>143</v>
      </c>
      <c r="AX169" s="1">
        <v>0</v>
      </c>
      <c r="AY169" s="1">
        <v>853286</v>
      </c>
      <c r="AZ169" s="1">
        <v>141</v>
      </c>
      <c r="BA169" s="1">
        <v>11</v>
      </c>
      <c r="BB169" s="1">
        <v>258</v>
      </c>
      <c r="BC169" s="1">
        <v>132</v>
      </c>
      <c r="BD169" s="1">
        <v>0</v>
      </c>
      <c r="BE169" s="1">
        <v>384</v>
      </c>
      <c r="BF169" s="1">
        <v>0</v>
      </c>
      <c r="BG169" s="1">
        <v>26</v>
      </c>
      <c r="BH169" s="1">
        <v>8</v>
      </c>
      <c r="BI169" s="1" t="s">
        <v>545</v>
      </c>
    </row>
    <row r="170" spans="1:61" x14ac:dyDescent="0.2">
      <c r="A170" s="1" t="s">
        <v>642</v>
      </c>
      <c r="B170" s="1" t="s">
        <v>173</v>
      </c>
      <c r="C170" s="1" t="s">
        <v>183</v>
      </c>
      <c r="D170" s="1">
        <v>10</v>
      </c>
      <c r="E170" s="1">
        <v>3.048</v>
      </c>
      <c r="F170" s="1">
        <v>15</v>
      </c>
      <c r="G170" s="1">
        <v>4.5720000000000001</v>
      </c>
      <c r="H170" s="1" t="s">
        <v>640</v>
      </c>
      <c r="I170" s="1" t="s">
        <v>184</v>
      </c>
      <c r="J170" s="1">
        <v>25</v>
      </c>
      <c r="K170" s="1" t="s">
        <v>483</v>
      </c>
      <c r="L170" s="1" t="s">
        <v>8</v>
      </c>
      <c r="M170" s="1" t="s">
        <v>8</v>
      </c>
      <c r="N170" s="1" t="s">
        <v>8</v>
      </c>
      <c r="O170" s="1" t="s">
        <v>8</v>
      </c>
      <c r="P170" s="1" t="s">
        <v>8</v>
      </c>
    </row>
    <row r="171" spans="1:61" x14ac:dyDescent="0.2">
      <c r="A171" s="1" t="s">
        <v>551</v>
      </c>
      <c r="B171" s="1" t="s">
        <v>173</v>
      </c>
      <c r="C171" s="1" t="s">
        <v>183</v>
      </c>
      <c r="D171" s="1">
        <v>15</v>
      </c>
      <c r="E171" s="1">
        <v>4.5720000000000001</v>
      </c>
      <c r="F171" s="1">
        <v>20</v>
      </c>
      <c r="G171" s="1">
        <v>6.0960000000000001</v>
      </c>
      <c r="H171" s="1" t="s">
        <v>640</v>
      </c>
      <c r="I171" s="1" t="s">
        <v>184</v>
      </c>
      <c r="J171" s="1">
        <v>18</v>
      </c>
      <c r="K171" s="1" t="s">
        <v>484</v>
      </c>
      <c r="L171" s="1" t="s">
        <v>8</v>
      </c>
      <c r="M171" s="1" t="s">
        <v>8</v>
      </c>
      <c r="N171" s="1" t="s">
        <v>8</v>
      </c>
      <c r="O171" s="1" t="s">
        <v>643</v>
      </c>
      <c r="P171" s="1" t="s">
        <v>8</v>
      </c>
      <c r="Q171" s="1" t="s">
        <v>8</v>
      </c>
      <c r="R171" s="1" t="s">
        <v>184</v>
      </c>
      <c r="S171" s="1" t="s">
        <v>552</v>
      </c>
      <c r="T171" s="1" t="s">
        <v>106</v>
      </c>
      <c r="U171" s="1">
        <v>63.065627523000003</v>
      </c>
      <c r="V171" s="1">
        <v>-139.42213552199999</v>
      </c>
      <c r="W171" s="1" t="s">
        <v>8</v>
      </c>
      <c r="X171" s="1" t="s">
        <v>8</v>
      </c>
      <c r="Y171" s="1">
        <v>5</v>
      </c>
      <c r="Z171" s="1">
        <v>0</v>
      </c>
      <c r="AA171" s="1">
        <v>64</v>
      </c>
      <c r="AB171" s="1">
        <v>0</v>
      </c>
      <c r="AC171" s="1">
        <v>40</v>
      </c>
      <c r="AD171" s="1">
        <v>0</v>
      </c>
      <c r="AE171" s="1">
        <v>0</v>
      </c>
      <c r="AF171" s="1">
        <v>120</v>
      </c>
      <c r="AG171" s="1">
        <v>33</v>
      </c>
      <c r="AH171" s="1">
        <v>0</v>
      </c>
      <c r="AI171" s="1">
        <v>155</v>
      </c>
      <c r="AJ171" s="1">
        <v>6373</v>
      </c>
      <c r="AK171" s="1">
        <v>4166</v>
      </c>
      <c r="AL171" s="1">
        <v>80</v>
      </c>
      <c r="AM171" s="1">
        <v>63</v>
      </c>
      <c r="AN171" s="1">
        <v>27823</v>
      </c>
      <c r="AO171" s="1">
        <v>0</v>
      </c>
      <c r="AP171" s="1">
        <v>24</v>
      </c>
      <c r="AQ171" s="1">
        <v>1458</v>
      </c>
      <c r="AR171" s="1">
        <v>0</v>
      </c>
      <c r="AS171" s="1">
        <v>21021</v>
      </c>
      <c r="AT171" s="1">
        <v>21747</v>
      </c>
      <c r="AU171" s="1">
        <v>79511</v>
      </c>
      <c r="AV171" s="1">
        <v>0</v>
      </c>
      <c r="AW171" s="1">
        <v>148</v>
      </c>
      <c r="AX171" s="1">
        <v>0</v>
      </c>
      <c r="AY171" s="1">
        <v>834446</v>
      </c>
      <c r="AZ171" s="1">
        <v>76</v>
      </c>
      <c r="BA171" s="1">
        <v>6</v>
      </c>
      <c r="BB171" s="1">
        <v>236</v>
      </c>
      <c r="BC171" s="1">
        <v>154</v>
      </c>
      <c r="BD171" s="1">
        <v>32</v>
      </c>
      <c r="BE171" s="1">
        <v>429</v>
      </c>
      <c r="BF171" s="1">
        <v>0</v>
      </c>
      <c r="BG171" s="1">
        <v>18</v>
      </c>
      <c r="BH171" s="1">
        <v>18</v>
      </c>
      <c r="BI171" s="1" t="s">
        <v>545</v>
      </c>
    </row>
    <row r="172" spans="1:61" x14ac:dyDescent="0.2">
      <c r="A172" s="1" t="s">
        <v>553</v>
      </c>
      <c r="B172" s="1" t="s">
        <v>173</v>
      </c>
      <c r="C172" s="1" t="s">
        <v>183</v>
      </c>
      <c r="D172" s="1">
        <v>20</v>
      </c>
      <c r="E172" s="1">
        <v>6.0960000000000001</v>
      </c>
      <c r="F172" s="1">
        <v>25</v>
      </c>
      <c r="G172" s="1">
        <v>7.62</v>
      </c>
      <c r="H172" s="1" t="s">
        <v>640</v>
      </c>
      <c r="I172" s="1" t="s">
        <v>184</v>
      </c>
      <c r="J172" s="1">
        <v>19</v>
      </c>
      <c r="K172" s="1" t="s">
        <v>483</v>
      </c>
      <c r="L172" s="1" t="s">
        <v>8</v>
      </c>
      <c r="M172" s="1" t="s">
        <v>8</v>
      </c>
      <c r="N172" s="1" t="s">
        <v>8</v>
      </c>
      <c r="O172" s="1" t="s">
        <v>8</v>
      </c>
      <c r="P172" s="1" t="s">
        <v>8</v>
      </c>
      <c r="Q172" s="1" t="s">
        <v>8</v>
      </c>
      <c r="R172" s="1" t="s">
        <v>184</v>
      </c>
      <c r="S172" s="1" t="s">
        <v>554</v>
      </c>
      <c r="T172" s="1" t="s">
        <v>107</v>
      </c>
      <c r="U172" s="1">
        <v>63.065696451000001</v>
      </c>
      <c r="V172" s="1">
        <v>-139.42224067500001</v>
      </c>
      <c r="W172" s="1" t="s">
        <v>8</v>
      </c>
      <c r="X172" s="1" t="s">
        <v>8</v>
      </c>
      <c r="Y172" s="1">
        <v>0</v>
      </c>
      <c r="Z172" s="1">
        <v>0</v>
      </c>
      <c r="AA172" s="1">
        <v>25</v>
      </c>
      <c r="AB172" s="1">
        <v>0</v>
      </c>
      <c r="AC172" s="1">
        <v>12</v>
      </c>
      <c r="AD172" s="1">
        <v>0</v>
      </c>
      <c r="AE172" s="1">
        <v>6</v>
      </c>
      <c r="AF172" s="1">
        <v>16</v>
      </c>
      <c r="AG172" s="1">
        <v>0</v>
      </c>
      <c r="AH172" s="1">
        <v>0</v>
      </c>
      <c r="AI172" s="1">
        <v>33</v>
      </c>
      <c r="AJ172" s="1">
        <v>1169</v>
      </c>
      <c r="AK172" s="1">
        <v>1765</v>
      </c>
      <c r="AL172" s="1">
        <v>0</v>
      </c>
      <c r="AM172" s="1">
        <v>58</v>
      </c>
      <c r="AN172" s="1">
        <v>11669</v>
      </c>
      <c r="AO172" s="1">
        <v>13324</v>
      </c>
      <c r="AP172" s="1">
        <v>19</v>
      </c>
      <c r="AQ172" s="1">
        <v>936</v>
      </c>
      <c r="AR172" s="1">
        <v>0</v>
      </c>
      <c r="AS172" s="1">
        <v>18108</v>
      </c>
      <c r="AT172" s="1">
        <v>21550</v>
      </c>
      <c r="AU172" s="1">
        <v>69986</v>
      </c>
      <c r="AV172" s="1">
        <v>0</v>
      </c>
      <c r="AW172" s="1">
        <v>147</v>
      </c>
      <c r="AX172" s="1">
        <v>0</v>
      </c>
      <c r="AY172" s="1">
        <v>858619</v>
      </c>
      <c r="AZ172" s="1">
        <v>65</v>
      </c>
      <c r="BA172" s="1">
        <v>6</v>
      </c>
      <c r="BB172" s="1">
        <v>0</v>
      </c>
      <c r="BC172" s="1">
        <v>157</v>
      </c>
      <c r="BD172" s="1">
        <v>0</v>
      </c>
      <c r="BE172" s="1">
        <v>318</v>
      </c>
      <c r="BF172" s="1">
        <v>0</v>
      </c>
      <c r="BG172" s="1">
        <v>0</v>
      </c>
      <c r="BH172" s="1">
        <v>8</v>
      </c>
      <c r="BI172" s="1" t="s">
        <v>545</v>
      </c>
    </row>
    <row r="173" spans="1:61" x14ac:dyDescent="0.2">
      <c r="A173" s="1" t="s">
        <v>555</v>
      </c>
      <c r="B173" s="1" t="s">
        <v>173</v>
      </c>
      <c r="C173" s="1" t="s">
        <v>183</v>
      </c>
      <c r="D173" s="1">
        <v>25</v>
      </c>
      <c r="E173" s="1">
        <v>7.62</v>
      </c>
      <c r="F173" s="1">
        <v>30</v>
      </c>
      <c r="G173" s="1">
        <v>9.1440000000000001</v>
      </c>
      <c r="H173" s="1" t="s">
        <v>640</v>
      </c>
      <c r="I173" s="1" t="s">
        <v>184</v>
      </c>
      <c r="J173" s="1">
        <v>13</v>
      </c>
      <c r="K173" s="1" t="s">
        <v>483</v>
      </c>
      <c r="L173" s="1" t="s">
        <v>8</v>
      </c>
      <c r="M173" s="1" t="s">
        <v>8</v>
      </c>
      <c r="N173" s="1" t="s">
        <v>8</v>
      </c>
      <c r="O173" s="1" t="s">
        <v>8</v>
      </c>
      <c r="P173" s="1" t="s">
        <v>8</v>
      </c>
      <c r="Q173" s="1" t="s">
        <v>8</v>
      </c>
      <c r="R173" s="1" t="s">
        <v>184</v>
      </c>
      <c r="S173" s="1" t="s">
        <v>556</v>
      </c>
      <c r="T173" s="1" t="s">
        <v>108</v>
      </c>
      <c r="U173" s="1">
        <v>63.065864032999997</v>
      </c>
      <c r="V173" s="1">
        <v>-139.422431722</v>
      </c>
      <c r="W173" s="1" t="s">
        <v>8</v>
      </c>
      <c r="X173" s="1" t="s">
        <v>8</v>
      </c>
      <c r="Y173" s="1">
        <v>0</v>
      </c>
      <c r="Z173" s="1">
        <v>0</v>
      </c>
      <c r="AA173" s="1">
        <v>25</v>
      </c>
      <c r="AB173" s="1">
        <v>0</v>
      </c>
      <c r="AC173" s="1">
        <v>0</v>
      </c>
      <c r="AD173" s="1">
        <v>0</v>
      </c>
      <c r="AE173" s="1">
        <v>0</v>
      </c>
      <c r="AF173" s="1">
        <v>6</v>
      </c>
      <c r="AG173" s="1">
        <v>0</v>
      </c>
      <c r="AH173" s="1">
        <v>0</v>
      </c>
      <c r="AI173" s="1">
        <v>26</v>
      </c>
      <c r="AJ173" s="1">
        <v>731</v>
      </c>
      <c r="AK173" s="1">
        <v>1395</v>
      </c>
      <c r="AL173" s="1">
        <v>0</v>
      </c>
      <c r="AM173" s="1">
        <v>47</v>
      </c>
      <c r="AN173" s="1">
        <v>15205</v>
      </c>
      <c r="AO173" s="1">
        <v>11774</v>
      </c>
      <c r="AP173" s="1">
        <v>18</v>
      </c>
      <c r="AQ173" s="1">
        <v>475</v>
      </c>
      <c r="AR173" s="1">
        <v>0</v>
      </c>
      <c r="AS173" s="1">
        <v>20054</v>
      </c>
      <c r="AT173" s="1">
        <v>13441</v>
      </c>
      <c r="AU173" s="1">
        <v>53231</v>
      </c>
      <c r="AV173" s="1">
        <v>0</v>
      </c>
      <c r="AW173" s="1">
        <v>146</v>
      </c>
      <c r="AX173" s="1">
        <v>0</v>
      </c>
      <c r="AY173" s="1">
        <v>880992</v>
      </c>
      <c r="AZ173" s="1">
        <v>68</v>
      </c>
      <c r="BA173" s="1">
        <v>6</v>
      </c>
      <c r="BB173" s="1">
        <v>147</v>
      </c>
      <c r="BC173" s="1">
        <v>154</v>
      </c>
      <c r="BD173" s="1">
        <v>0</v>
      </c>
      <c r="BE173" s="1">
        <v>295</v>
      </c>
      <c r="BF173" s="1">
        <v>0</v>
      </c>
      <c r="BG173" s="1">
        <v>17</v>
      </c>
      <c r="BH173" s="1">
        <v>8</v>
      </c>
      <c r="BI173" s="1" t="s">
        <v>545</v>
      </c>
    </row>
    <row r="174" spans="1:61" x14ac:dyDescent="0.2">
      <c r="A174" s="1" t="s">
        <v>557</v>
      </c>
      <c r="B174" s="1" t="s">
        <v>173</v>
      </c>
      <c r="C174" s="1" t="s">
        <v>183</v>
      </c>
      <c r="D174" s="1">
        <v>30</v>
      </c>
      <c r="E174" s="1">
        <v>9.1440000000000001</v>
      </c>
      <c r="F174" s="1">
        <v>35</v>
      </c>
      <c r="G174" s="1">
        <v>10.667999999999999</v>
      </c>
      <c r="H174" s="1" t="s">
        <v>640</v>
      </c>
      <c r="I174" s="1" t="s">
        <v>184</v>
      </c>
      <c r="J174" s="1">
        <v>15</v>
      </c>
      <c r="K174" s="1" t="s">
        <v>494</v>
      </c>
      <c r="L174" s="1" t="s">
        <v>8</v>
      </c>
      <c r="M174" s="1" t="s">
        <v>8</v>
      </c>
      <c r="N174" s="1" t="s">
        <v>8</v>
      </c>
      <c r="O174" s="1" t="s">
        <v>8</v>
      </c>
      <c r="P174" s="1" t="s">
        <v>8</v>
      </c>
      <c r="Q174" s="1" t="s">
        <v>8</v>
      </c>
      <c r="R174" s="1" t="s">
        <v>184</v>
      </c>
      <c r="S174" s="1" t="s">
        <v>558</v>
      </c>
      <c r="T174" s="1" t="s">
        <v>109</v>
      </c>
      <c r="U174" s="1">
        <v>63.066527614000002</v>
      </c>
      <c r="V174" s="1">
        <v>-139.42255874899999</v>
      </c>
      <c r="W174" s="1" t="s">
        <v>8</v>
      </c>
      <c r="X174" s="1" t="s">
        <v>8</v>
      </c>
      <c r="Y174" s="1">
        <v>0</v>
      </c>
      <c r="Z174" s="1">
        <v>0</v>
      </c>
      <c r="AA174" s="1">
        <v>38</v>
      </c>
      <c r="AB174" s="1">
        <v>0</v>
      </c>
      <c r="AC174" s="1">
        <v>17</v>
      </c>
      <c r="AD174" s="1">
        <v>0</v>
      </c>
      <c r="AE174" s="1">
        <v>7</v>
      </c>
      <c r="AF174" s="1">
        <v>14</v>
      </c>
      <c r="AG174" s="1">
        <v>0</v>
      </c>
      <c r="AH174" s="1">
        <v>0</v>
      </c>
      <c r="AI174" s="1">
        <v>34</v>
      </c>
      <c r="AJ174" s="1">
        <v>878</v>
      </c>
      <c r="AK174" s="1">
        <v>1283</v>
      </c>
      <c r="AL174" s="1">
        <v>0</v>
      </c>
      <c r="AM174" s="1">
        <v>0</v>
      </c>
      <c r="AN174" s="1">
        <v>17762</v>
      </c>
      <c r="AO174" s="1">
        <v>12518</v>
      </c>
      <c r="AP174" s="1">
        <v>14</v>
      </c>
      <c r="AQ174" s="1">
        <v>661</v>
      </c>
      <c r="AR174" s="1">
        <v>0</v>
      </c>
      <c r="AS174" s="1">
        <v>18079</v>
      </c>
      <c r="AT174" s="1">
        <v>13064</v>
      </c>
      <c r="AU174" s="1">
        <v>40208</v>
      </c>
      <c r="AV174" s="1">
        <v>18</v>
      </c>
      <c r="AW174" s="1">
        <v>119</v>
      </c>
      <c r="AX174" s="1">
        <v>0</v>
      </c>
      <c r="AY174" s="1">
        <v>893505</v>
      </c>
      <c r="AZ174" s="1">
        <v>49</v>
      </c>
      <c r="BA174" s="1">
        <v>10</v>
      </c>
      <c r="BB174" s="1">
        <v>0</v>
      </c>
      <c r="BC174" s="1">
        <v>133</v>
      </c>
      <c r="BD174" s="1">
        <v>0</v>
      </c>
      <c r="BE174" s="1">
        <v>257</v>
      </c>
      <c r="BF174" s="1">
        <v>6</v>
      </c>
      <c r="BG174" s="1">
        <v>0</v>
      </c>
      <c r="BH174" s="1">
        <v>7</v>
      </c>
      <c r="BI174" s="1" t="s">
        <v>545</v>
      </c>
    </row>
    <row r="175" spans="1:61" x14ac:dyDescent="0.2">
      <c r="A175" s="1" t="s">
        <v>559</v>
      </c>
      <c r="B175" s="1" t="s">
        <v>173</v>
      </c>
      <c r="C175" s="1" t="s">
        <v>183</v>
      </c>
      <c r="D175" s="1">
        <v>35</v>
      </c>
      <c r="E175" s="1">
        <v>10.667999999999999</v>
      </c>
      <c r="F175" s="1">
        <v>40</v>
      </c>
      <c r="G175" s="1">
        <v>12.192</v>
      </c>
      <c r="H175" s="1" t="s">
        <v>640</v>
      </c>
      <c r="I175" s="1" t="s">
        <v>184</v>
      </c>
      <c r="J175" s="1">
        <v>18</v>
      </c>
      <c r="K175" s="1" t="s">
        <v>494</v>
      </c>
      <c r="L175" s="1" t="s">
        <v>8</v>
      </c>
      <c r="M175" s="1" t="s">
        <v>8</v>
      </c>
      <c r="N175" s="1" t="s">
        <v>8</v>
      </c>
      <c r="O175" s="1" t="s">
        <v>8</v>
      </c>
      <c r="P175" s="1" t="s">
        <v>8</v>
      </c>
      <c r="Q175" s="1" t="s">
        <v>8</v>
      </c>
      <c r="R175" s="1" t="s">
        <v>184</v>
      </c>
      <c r="S175" s="1" t="s">
        <v>560</v>
      </c>
      <c r="T175" s="1" t="s">
        <v>110</v>
      </c>
      <c r="U175" s="1">
        <v>63.066683239</v>
      </c>
      <c r="V175" s="1">
        <v>-139.42269610700001</v>
      </c>
      <c r="W175" s="1" t="s">
        <v>8</v>
      </c>
      <c r="X175" s="1" t="s">
        <v>8</v>
      </c>
      <c r="Y175" s="1">
        <v>0</v>
      </c>
      <c r="Z175" s="1">
        <v>0</v>
      </c>
      <c r="AA175" s="1">
        <v>20</v>
      </c>
      <c r="AB175" s="1">
        <v>0</v>
      </c>
      <c r="AC175" s="1">
        <v>9</v>
      </c>
      <c r="AD175" s="1">
        <v>0</v>
      </c>
      <c r="AE175" s="1">
        <v>5</v>
      </c>
      <c r="AF175" s="1">
        <v>6</v>
      </c>
      <c r="AG175" s="1">
        <v>38</v>
      </c>
      <c r="AH175" s="1">
        <v>0</v>
      </c>
      <c r="AI175" s="1">
        <v>20</v>
      </c>
      <c r="AJ175" s="1">
        <v>578</v>
      </c>
      <c r="AK175" s="1">
        <v>465</v>
      </c>
      <c r="AL175" s="1">
        <v>44</v>
      </c>
      <c r="AM175" s="1">
        <v>0</v>
      </c>
      <c r="AN175" s="1">
        <v>3971</v>
      </c>
      <c r="AO175" s="1">
        <v>0</v>
      </c>
      <c r="AP175" s="1">
        <v>16</v>
      </c>
      <c r="AQ175" s="1">
        <v>0</v>
      </c>
      <c r="AR175" s="1">
        <v>0</v>
      </c>
      <c r="AS175" s="1">
        <v>19038</v>
      </c>
      <c r="AT175" s="1">
        <v>3804</v>
      </c>
      <c r="AU175" s="1">
        <v>34276</v>
      </c>
      <c r="AV175" s="1">
        <v>0</v>
      </c>
      <c r="AW175" s="1">
        <v>105</v>
      </c>
      <c r="AX175" s="1">
        <v>0</v>
      </c>
      <c r="AY175" s="1">
        <v>936573</v>
      </c>
      <c r="AZ175" s="1">
        <v>46</v>
      </c>
      <c r="BA175" s="1">
        <v>7</v>
      </c>
      <c r="BB175" s="1">
        <v>0</v>
      </c>
      <c r="BC175" s="1">
        <v>104</v>
      </c>
      <c r="BD175" s="1">
        <v>28</v>
      </c>
      <c r="BE175" s="1">
        <v>216</v>
      </c>
      <c r="BF175" s="1">
        <v>0</v>
      </c>
      <c r="BG175" s="1">
        <v>0</v>
      </c>
      <c r="BH175" s="1">
        <v>5</v>
      </c>
      <c r="BI175" s="1" t="s">
        <v>545</v>
      </c>
    </row>
    <row r="176" spans="1:61" x14ac:dyDescent="0.2">
      <c r="A176" s="1" t="s">
        <v>561</v>
      </c>
      <c r="B176" s="1" t="s">
        <v>173</v>
      </c>
      <c r="C176" s="1" t="s">
        <v>183</v>
      </c>
      <c r="D176" s="1">
        <v>40</v>
      </c>
      <c r="E176" s="1">
        <v>12.192</v>
      </c>
      <c r="F176" s="1">
        <v>45</v>
      </c>
      <c r="G176" s="1">
        <v>13.715999999999999</v>
      </c>
      <c r="H176" s="1" t="s">
        <v>640</v>
      </c>
      <c r="I176" s="1" t="s">
        <v>184</v>
      </c>
      <c r="J176" s="1">
        <v>18</v>
      </c>
      <c r="K176" s="1" t="s">
        <v>494</v>
      </c>
      <c r="L176" s="1" t="s">
        <v>8</v>
      </c>
      <c r="M176" s="1" t="s">
        <v>8</v>
      </c>
      <c r="N176" s="1" t="s">
        <v>8</v>
      </c>
      <c r="O176" s="1" t="s">
        <v>8</v>
      </c>
      <c r="P176" s="1" t="s">
        <v>8</v>
      </c>
      <c r="Q176" s="1" t="s">
        <v>8</v>
      </c>
      <c r="R176" s="1" t="s">
        <v>184</v>
      </c>
      <c r="S176" s="1" t="s">
        <v>562</v>
      </c>
      <c r="T176" s="1" t="s">
        <v>111</v>
      </c>
      <c r="U176" s="1">
        <v>63.066742754000003</v>
      </c>
      <c r="V176" s="1">
        <v>-139.422820524</v>
      </c>
      <c r="W176" s="1" t="s">
        <v>8</v>
      </c>
      <c r="X176" s="1" t="s">
        <v>8</v>
      </c>
      <c r="Y176" s="1">
        <v>0</v>
      </c>
      <c r="Z176" s="1">
        <v>0</v>
      </c>
      <c r="AA176" s="1">
        <v>7</v>
      </c>
      <c r="AB176" s="1">
        <v>18</v>
      </c>
      <c r="AC176" s="1">
        <v>0</v>
      </c>
      <c r="AD176" s="1">
        <v>0</v>
      </c>
      <c r="AE176" s="1">
        <v>0</v>
      </c>
      <c r="AF176" s="1">
        <v>34</v>
      </c>
      <c r="AG176" s="1">
        <v>0</v>
      </c>
      <c r="AH176" s="1">
        <v>0</v>
      </c>
      <c r="AI176" s="1">
        <v>15</v>
      </c>
      <c r="AJ176" s="1">
        <v>562</v>
      </c>
      <c r="AK176" s="1">
        <v>534</v>
      </c>
      <c r="AL176" s="1">
        <v>38</v>
      </c>
      <c r="AM176" s="1">
        <v>0</v>
      </c>
      <c r="AN176" s="1">
        <v>3479</v>
      </c>
      <c r="AO176" s="1">
        <v>15552</v>
      </c>
      <c r="AP176" s="1">
        <v>9</v>
      </c>
      <c r="AQ176" s="1">
        <v>0</v>
      </c>
      <c r="AR176" s="1">
        <v>0</v>
      </c>
      <c r="AS176" s="1">
        <v>19015</v>
      </c>
      <c r="AT176" s="1">
        <v>3405</v>
      </c>
      <c r="AU176" s="1">
        <v>38066</v>
      </c>
      <c r="AV176" s="1">
        <v>0</v>
      </c>
      <c r="AW176" s="1">
        <v>91</v>
      </c>
      <c r="AX176" s="1">
        <v>0</v>
      </c>
      <c r="AY176" s="1">
        <v>917794</v>
      </c>
      <c r="AZ176" s="1">
        <v>28</v>
      </c>
      <c r="BA176" s="1">
        <v>0</v>
      </c>
      <c r="BB176" s="1">
        <v>163</v>
      </c>
      <c r="BC176" s="1">
        <v>93</v>
      </c>
      <c r="BD176" s="1">
        <v>0</v>
      </c>
      <c r="BE176" s="1">
        <v>227</v>
      </c>
      <c r="BF176" s="1">
        <v>5</v>
      </c>
      <c r="BG176" s="1">
        <v>0</v>
      </c>
      <c r="BH176" s="1">
        <v>4</v>
      </c>
      <c r="BI176" s="1" t="s">
        <v>545</v>
      </c>
    </row>
    <row r="177" spans="1:61" x14ac:dyDescent="0.2">
      <c r="A177" s="1" t="s">
        <v>563</v>
      </c>
      <c r="B177" s="1" t="s">
        <v>173</v>
      </c>
      <c r="C177" s="1" t="s">
        <v>183</v>
      </c>
      <c r="D177" s="1">
        <v>45</v>
      </c>
      <c r="E177" s="1">
        <v>13.715999999999999</v>
      </c>
      <c r="F177" s="1">
        <v>50</v>
      </c>
      <c r="G177" s="1">
        <v>15.24</v>
      </c>
      <c r="H177" s="1" t="s">
        <v>640</v>
      </c>
      <c r="I177" s="1" t="s">
        <v>184</v>
      </c>
      <c r="J177" s="1">
        <v>19</v>
      </c>
      <c r="K177" s="1" t="s">
        <v>494</v>
      </c>
      <c r="L177" s="1" t="s">
        <v>8</v>
      </c>
      <c r="M177" s="1" t="s">
        <v>8</v>
      </c>
      <c r="N177" s="1" t="s">
        <v>8</v>
      </c>
      <c r="O177" s="1" t="s">
        <v>8</v>
      </c>
      <c r="P177" s="1" t="s">
        <v>8</v>
      </c>
      <c r="Q177" s="1" t="s">
        <v>8</v>
      </c>
      <c r="R177" s="1" t="s">
        <v>184</v>
      </c>
      <c r="S177" s="1" t="s">
        <v>564</v>
      </c>
      <c r="T177" s="1" t="s">
        <v>112</v>
      </c>
      <c r="U177" s="1">
        <v>63.066715377000001</v>
      </c>
      <c r="V177" s="1">
        <v>-139.42271321000001</v>
      </c>
      <c r="W177" s="1" t="s">
        <v>8</v>
      </c>
      <c r="X177" s="1" t="s">
        <v>8</v>
      </c>
      <c r="Y177" s="1">
        <v>0</v>
      </c>
      <c r="Z177" s="1">
        <v>0</v>
      </c>
      <c r="AA177" s="1">
        <v>31</v>
      </c>
      <c r="AB177" s="1">
        <v>0</v>
      </c>
      <c r="AC177" s="1">
        <v>12</v>
      </c>
      <c r="AD177" s="1">
        <v>0</v>
      </c>
      <c r="AE177" s="1">
        <v>5</v>
      </c>
      <c r="AF177" s="1">
        <v>17</v>
      </c>
      <c r="AG177" s="1">
        <v>29</v>
      </c>
      <c r="AH177" s="1">
        <v>0</v>
      </c>
      <c r="AI177" s="1">
        <v>32</v>
      </c>
      <c r="AJ177" s="1">
        <v>319</v>
      </c>
      <c r="AK177" s="1">
        <v>539</v>
      </c>
      <c r="AL177" s="1">
        <v>75</v>
      </c>
      <c r="AM177" s="1">
        <v>0</v>
      </c>
      <c r="AN177" s="1">
        <v>10646</v>
      </c>
      <c r="AO177" s="1">
        <v>11423</v>
      </c>
      <c r="AP177" s="1">
        <v>19</v>
      </c>
      <c r="AQ177" s="1">
        <v>314</v>
      </c>
      <c r="AR177" s="1">
        <v>0</v>
      </c>
      <c r="AS177" s="1">
        <v>16912</v>
      </c>
      <c r="AT177" s="1">
        <v>4033</v>
      </c>
      <c r="AU177" s="1">
        <v>31172</v>
      </c>
      <c r="AV177" s="1">
        <v>0</v>
      </c>
      <c r="AW177" s="1">
        <v>108</v>
      </c>
      <c r="AX177" s="1">
        <v>0</v>
      </c>
      <c r="AY177" s="1">
        <v>923079</v>
      </c>
      <c r="AZ177" s="1">
        <v>31</v>
      </c>
      <c r="BA177" s="1">
        <v>4</v>
      </c>
      <c r="BB177" s="1">
        <v>0</v>
      </c>
      <c r="BC177" s="1">
        <v>103</v>
      </c>
      <c r="BD177" s="1">
        <v>0</v>
      </c>
      <c r="BE177" s="1">
        <v>241</v>
      </c>
      <c r="BF177" s="1">
        <v>4</v>
      </c>
      <c r="BG177" s="1">
        <v>0</v>
      </c>
      <c r="BH177" s="1">
        <v>5</v>
      </c>
      <c r="BI177" s="1" t="s">
        <v>545</v>
      </c>
    </row>
    <row r="178" spans="1:61" x14ac:dyDescent="0.2">
      <c r="A178" s="1" t="s">
        <v>565</v>
      </c>
      <c r="B178" s="1" t="s">
        <v>173</v>
      </c>
      <c r="C178" s="1" t="s">
        <v>183</v>
      </c>
      <c r="D178" s="1">
        <v>50</v>
      </c>
      <c r="E178" s="1">
        <v>15.24</v>
      </c>
      <c r="F178" s="1">
        <v>55</v>
      </c>
      <c r="G178" s="1">
        <v>16.763999999999999</v>
      </c>
      <c r="H178" s="1" t="s">
        <v>640</v>
      </c>
      <c r="I178" s="1" t="s">
        <v>184</v>
      </c>
      <c r="J178" s="1">
        <v>17</v>
      </c>
      <c r="K178" s="1" t="s">
        <v>494</v>
      </c>
      <c r="L178" s="1" t="s">
        <v>8</v>
      </c>
      <c r="M178" s="1" t="s">
        <v>8</v>
      </c>
      <c r="N178" s="1" t="s">
        <v>8</v>
      </c>
      <c r="O178" s="1" t="s">
        <v>8</v>
      </c>
      <c r="P178" s="1" t="s">
        <v>8</v>
      </c>
      <c r="Q178" s="1" t="s">
        <v>8</v>
      </c>
      <c r="R178" s="1" t="s">
        <v>184</v>
      </c>
      <c r="S178" s="1" t="s">
        <v>566</v>
      </c>
      <c r="T178" s="1" t="s">
        <v>113</v>
      </c>
      <c r="U178" s="1">
        <v>63.066625342999998</v>
      </c>
      <c r="V178" s="1">
        <v>-139.422687403</v>
      </c>
      <c r="W178" s="1" t="s">
        <v>8</v>
      </c>
      <c r="X178" s="1" t="s">
        <v>8</v>
      </c>
      <c r="Y178" s="1">
        <v>0</v>
      </c>
      <c r="Z178" s="1">
        <v>0</v>
      </c>
      <c r="AA178" s="1">
        <v>19</v>
      </c>
      <c r="AB178" s="1">
        <v>0</v>
      </c>
      <c r="AC178" s="1">
        <v>8</v>
      </c>
      <c r="AD178" s="1">
        <v>0</v>
      </c>
      <c r="AE178" s="1">
        <v>0</v>
      </c>
      <c r="AF178" s="1">
        <v>25</v>
      </c>
      <c r="AG178" s="1">
        <v>0</v>
      </c>
      <c r="AH178" s="1">
        <v>0</v>
      </c>
      <c r="AI178" s="1">
        <v>17</v>
      </c>
      <c r="AJ178" s="1">
        <v>607</v>
      </c>
      <c r="AK178" s="1">
        <v>387</v>
      </c>
      <c r="AL178" s="1">
        <v>83</v>
      </c>
      <c r="AM178" s="1">
        <v>0</v>
      </c>
      <c r="AN178" s="1">
        <v>4758</v>
      </c>
      <c r="AO178" s="1">
        <v>16151</v>
      </c>
      <c r="AP178" s="1">
        <v>12</v>
      </c>
      <c r="AQ178" s="1">
        <v>410</v>
      </c>
      <c r="AR178" s="1">
        <v>0</v>
      </c>
      <c r="AS178" s="1">
        <v>20137</v>
      </c>
      <c r="AT178" s="1">
        <v>1834</v>
      </c>
      <c r="AU178" s="1">
        <v>35111</v>
      </c>
      <c r="AV178" s="1">
        <v>0</v>
      </c>
      <c r="AW178" s="1">
        <v>98</v>
      </c>
      <c r="AX178" s="1">
        <v>0</v>
      </c>
      <c r="AY178" s="1">
        <v>919797</v>
      </c>
      <c r="AZ178" s="1">
        <v>52</v>
      </c>
      <c r="BA178" s="1">
        <v>4</v>
      </c>
      <c r="BB178" s="1">
        <v>183</v>
      </c>
      <c r="BC178" s="1">
        <v>89</v>
      </c>
      <c r="BD178" s="1">
        <v>0</v>
      </c>
      <c r="BE178" s="1">
        <v>213</v>
      </c>
      <c r="BF178" s="1">
        <v>0</v>
      </c>
      <c r="BG178" s="1">
        <v>0</v>
      </c>
      <c r="BH178" s="1">
        <v>7</v>
      </c>
      <c r="BI178" s="1" t="s">
        <v>545</v>
      </c>
    </row>
    <row r="179" spans="1:61" x14ac:dyDescent="0.2">
      <c r="A179" s="1" t="s">
        <v>567</v>
      </c>
      <c r="B179" s="1" t="s">
        <v>173</v>
      </c>
      <c r="C179" s="1" t="s">
        <v>183</v>
      </c>
      <c r="D179" s="1">
        <v>55</v>
      </c>
      <c r="E179" s="1">
        <v>16.763999999999999</v>
      </c>
      <c r="F179" s="1">
        <v>60</v>
      </c>
      <c r="G179" s="1">
        <v>18.288</v>
      </c>
      <c r="H179" s="1" t="s">
        <v>640</v>
      </c>
      <c r="I179" s="1" t="s">
        <v>184</v>
      </c>
      <c r="J179" s="1">
        <v>19</v>
      </c>
      <c r="K179" s="1" t="s">
        <v>494</v>
      </c>
      <c r="L179" s="1" t="s">
        <v>8</v>
      </c>
      <c r="M179" s="1" t="s">
        <v>8</v>
      </c>
      <c r="N179" s="1" t="s">
        <v>8</v>
      </c>
      <c r="O179" s="1" t="s">
        <v>8</v>
      </c>
      <c r="P179" s="1" t="s">
        <v>8</v>
      </c>
      <c r="Q179" s="1" t="s">
        <v>8</v>
      </c>
      <c r="R179" s="1" t="s">
        <v>184</v>
      </c>
      <c r="S179" s="1" t="s">
        <v>568</v>
      </c>
      <c r="T179" s="1" t="s">
        <v>114</v>
      </c>
      <c r="U179" s="1">
        <v>63.066674515999999</v>
      </c>
      <c r="V179" s="1">
        <v>-139.42269603</v>
      </c>
      <c r="W179" s="1" t="s">
        <v>8</v>
      </c>
      <c r="X179" s="1" t="s">
        <v>8</v>
      </c>
      <c r="Y179" s="1">
        <v>0</v>
      </c>
      <c r="Z179" s="1">
        <v>0</v>
      </c>
      <c r="AA179" s="1">
        <v>43</v>
      </c>
      <c r="AB179" s="1">
        <v>0</v>
      </c>
      <c r="AC179" s="1">
        <v>15</v>
      </c>
      <c r="AD179" s="1">
        <v>0</v>
      </c>
      <c r="AE179" s="1">
        <v>5</v>
      </c>
      <c r="AF179" s="1">
        <v>45</v>
      </c>
      <c r="AG179" s="1">
        <v>38</v>
      </c>
      <c r="AH179" s="1">
        <v>0</v>
      </c>
      <c r="AI179" s="1">
        <v>31</v>
      </c>
      <c r="AJ179" s="1">
        <v>488</v>
      </c>
      <c r="AK179" s="1">
        <v>662</v>
      </c>
      <c r="AL179" s="1">
        <v>58</v>
      </c>
      <c r="AM179" s="1">
        <v>39</v>
      </c>
      <c r="AN179" s="1">
        <v>13914</v>
      </c>
      <c r="AO179" s="1">
        <v>12282</v>
      </c>
      <c r="AP179" s="1">
        <v>17</v>
      </c>
      <c r="AQ179" s="1">
        <v>424</v>
      </c>
      <c r="AR179" s="1">
        <v>0</v>
      </c>
      <c r="AS179" s="1">
        <v>16624</v>
      </c>
      <c r="AT179" s="1">
        <v>4400</v>
      </c>
      <c r="AU179" s="1">
        <v>28637</v>
      </c>
      <c r="AV179" s="1">
        <v>0</v>
      </c>
      <c r="AW179" s="1">
        <v>108</v>
      </c>
      <c r="AX179" s="1">
        <v>0</v>
      </c>
      <c r="AY179" s="1">
        <v>921025</v>
      </c>
      <c r="AZ179" s="1">
        <v>42</v>
      </c>
      <c r="BA179" s="1">
        <v>0</v>
      </c>
      <c r="BB179" s="1">
        <v>0</v>
      </c>
      <c r="BC179" s="1">
        <v>102</v>
      </c>
      <c r="BD179" s="1">
        <v>0</v>
      </c>
      <c r="BE179" s="1">
        <v>228</v>
      </c>
      <c r="BF179" s="1">
        <v>6</v>
      </c>
      <c r="BG179" s="1">
        <v>14</v>
      </c>
      <c r="BH179" s="1">
        <v>6</v>
      </c>
      <c r="BI179" s="1" t="s">
        <v>545</v>
      </c>
    </row>
    <row r="180" spans="1:61" x14ac:dyDescent="0.2">
      <c r="A180" s="1" t="s">
        <v>569</v>
      </c>
      <c r="B180" s="1" t="s">
        <v>173</v>
      </c>
      <c r="C180" s="1" t="s">
        <v>183</v>
      </c>
      <c r="D180" s="1">
        <v>60</v>
      </c>
      <c r="E180" s="1">
        <v>18.288</v>
      </c>
      <c r="F180" s="1">
        <v>65</v>
      </c>
      <c r="G180" s="1">
        <v>19.812000000000001</v>
      </c>
      <c r="H180" s="1" t="s">
        <v>640</v>
      </c>
      <c r="I180" s="1" t="s">
        <v>184</v>
      </c>
      <c r="J180" s="1">
        <v>19</v>
      </c>
      <c r="K180" s="1" t="s">
        <v>494</v>
      </c>
      <c r="L180" s="1" t="s">
        <v>8</v>
      </c>
      <c r="M180" s="1" t="s">
        <v>8</v>
      </c>
      <c r="N180" s="1" t="s">
        <v>8</v>
      </c>
      <c r="O180" s="1" t="s">
        <v>8</v>
      </c>
      <c r="P180" s="1" t="s">
        <v>8</v>
      </c>
      <c r="Q180" s="1" t="s">
        <v>8</v>
      </c>
      <c r="R180" s="1" t="s">
        <v>184</v>
      </c>
      <c r="S180" s="1" t="s">
        <v>570</v>
      </c>
      <c r="T180" s="1" t="s">
        <v>115</v>
      </c>
      <c r="U180" s="1">
        <v>63.066732389999999</v>
      </c>
      <c r="V180" s="1">
        <v>-139.42281620899999</v>
      </c>
      <c r="W180" s="1" t="s">
        <v>8</v>
      </c>
      <c r="X180" s="1" t="s">
        <v>8</v>
      </c>
      <c r="Y180" s="1">
        <v>0</v>
      </c>
      <c r="Z180" s="1">
        <v>0</v>
      </c>
      <c r="AA180" s="1">
        <v>23</v>
      </c>
      <c r="AB180" s="1">
        <v>0</v>
      </c>
      <c r="AC180" s="1">
        <v>10</v>
      </c>
      <c r="AD180" s="1">
        <v>0</v>
      </c>
      <c r="AE180" s="1">
        <v>5</v>
      </c>
      <c r="AF180" s="1">
        <v>16</v>
      </c>
      <c r="AG180" s="1">
        <v>0</v>
      </c>
      <c r="AH180" s="1">
        <v>0</v>
      </c>
      <c r="AI180" s="1">
        <v>18</v>
      </c>
      <c r="AJ180" s="1">
        <v>458</v>
      </c>
      <c r="AK180" s="1">
        <v>326</v>
      </c>
      <c r="AL180" s="1">
        <v>104</v>
      </c>
      <c r="AM180" s="1">
        <v>0</v>
      </c>
      <c r="AN180" s="1">
        <v>6088</v>
      </c>
      <c r="AO180" s="1">
        <v>13034</v>
      </c>
      <c r="AP180" s="1">
        <v>18</v>
      </c>
      <c r="AQ180" s="1">
        <v>0</v>
      </c>
      <c r="AR180" s="1">
        <v>0</v>
      </c>
      <c r="AS180" s="1">
        <v>17955</v>
      </c>
      <c r="AT180" s="1">
        <v>2071</v>
      </c>
      <c r="AU180" s="1">
        <v>29372</v>
      </c>
      <c r="AV180" s="1">
        <v>0</v>
      </c>
      <c r="AW180" s="1">
        <v>89</v>
      </c>
      <c r="AX180" s="1">
        <v>0</v>
      </c>
      <c r="AY180" s="1">
        <v>929357</v>
      </c>
      <c r="AZ180" s="1">
        <v>44</v>
      </c>
      <c r="BA180" s="1">
        <v>3</v>
      </c>
      <c r="BB180" s="1">
        <v>0</v>
      </c>
      <c r="BC180" s="1">
        <v>90</v>
      </c>
      <c r="BD180" s="1">
        <v>0</v>
      </c>
      <c r="BE180" s="1">
        <v>175</v>
      </c>
      <c r="BF180" s="1">
        <v>5</v>
      </c>
      <c r="BG180" s="1">
        <v>0</v>
      </c>
      <c r="BH180" s="1">
        <v>3</v>
      </c>
      <c r="BI180" s="1" t="s">
        <v>545</v>
      </c>
    </row>
    <row r="181" spans="1:61" x14ac:dyDescent="0.2">
      <c r="A181" s="1" t="s">
        <v>571</v>
      </c>
      <c r="B181" s="1" t="s">
        <v>173</v>
      </c>
      <c r="C181" s="1" t="s">
        <v>183</v>
      </c>
      <c r="D181" s="1">
        <v>65</v>
      </c>
      <c r="E181" s="1">
        <v>19.812000000000001</v>
      </c>
      <c r="F181" s="1">
        <v>70</v>
      </c>
      <c r="G181" s="1">
        <v>21.335999999999999</v>
      </c>
      <c r="H181" s="1" t="s">
        <v>640</v>
      </c>
      <c r="I181" s="1" t="s">
        <v>184</v>
      </c>
      <c r="J181" s="1">
        <v>19</v>
      </c>
      <c r="K181" s="1" t="s">
        <v>494</v>
      </c>
      <c r="L181" s="1" t="s">
        <v>8</v>
      </c>
      <c r="M181" s="1" t="s">
        <v>8</v>
      </c>
      <c r="N181" s="1" t="s">
        <v>8</v>
      </c>
      <c r="O181" s="1" t="s">
        <v>8</v>
      </c>
      <c r="P181" s="1" t="s">
        <v>8</v>
      </c>
      <c r="Q181" s="1" t="s">
        <v>8</v>
      </c>
      <c r="R181" s="1" t="s">
        <v>184</v>
      </c>
      <c r="S181" s="1" t="s">
        <v>572</v>
      </c>
      <c r="T181" s="1" t="s">
        <v>116</v>
      </c>
      <c r="U181" s="1">
        <v>63.066746827999999</v>
      </c>
      <c r="V181" s="1">
        <v>-139.422749649</v>
      </c>
      <c r="W181" s="1" t="s">
        <v>8</v>
      </c>
      <c r="X181" s="1" t="s">
        <v>8</v>
      </c>
      <c r="Y181" s="1">
        <v>0</v>
      </c>
      <c r="Z181" s="1">
        <v>0</v>
      </c>
      <c r="AA181" s="1">
        <v>19</v>
      </c>
      <c r="AB181" s="1">
        <v>0</v>
      </c>
      <c r="AC181" s="1">
        <v>9</v>
      </c>
      <c r="AD181" s="1">
        <v>0</v>
      </c>
      <c r="AE181" s="1">
        <v>6</v>
      </c>
      <c r="AF181" s="1">
        <v>7</v>
      </c>
      <c r="AG181" s="1">
        <v>28</v>
      </c>
      <c r="AH181" s="1">
        <v>0</v>
      </c>
      <c r="AI181" s="1">
        <v>25</v>
      </c>
      <c r="AJ181" s="1">
        <v>595</v>
      </c>
      <c r="AK181" s="1">
        <v>499</v>
      </c>
      <c r="AL181" s="1">
        <v>113</v>
      </c>
      <c r="AM181" s="1">
        <v>0</v>
      </c>
      <c r="AN181" s="1">
        <v>8534</v>
      </c>
      <c r="AO181" s="1">
        <v>14619</v>
      </c>
      <c r="AP181" s="1">
        <v>11</v>
      </c>
      <c r="AQ181" s="1">
        <v>0</v>
      </c>
      <c r="AR181" s="1">
        <v>0</v>
      </c>
      <c r="AS181" s="1">
        <v>26049</v>
      </c>
      <c r="AT181" s="1">
        <v>2213</v>
      </c>
      <c r="AU181" s="1">
        <v>45241</v>
      </c>
      <c r="AV181" s="1">
        <v>0</v>
      </c>
      <c r="AW181" s="1">
        <v>86</v>
      </c>
      <c r="AX181" s="1">
        <v>0</v>
      </c>
      <c r="AY181" s="1">
        <v>901683</v>
      </c>
      <c r="AZ181" s="1">
        <v>37</v>
      </c>
      <c r="BA181" s="1">
        <v>0</v>
      </c>
      <c r="BB181" s="1">
        <v>0</v>
      </c>
      <c r="BC181" s="1">
        <v>82</v>
      </c>
      <c r="BD181" s="1">
        <v>0</v>
      </c>
      <c r="BE181" s="1">
        <v>135</v>
      </c>
      <c r="BF181" s="1">
        <v>5</v>
      </c>
      <c r="BG181" s="1">
        <v>0</v>
      </c>
      <c r="BH181" s="1">
        <v>6</v>
      </c>
      <c r="BI181" s="1" t="s">
        <v>545</v>
      </c>
    </row>
    <row r="182" spans="1:61" x14ac:dyDescent="0.2">
      <c r="A182" s="1" t="s">
        <v>573</v>
      </c>
      <c r="B182" s="1" t="s">
        <v>173</v>
      </c>
      <c r="C182" s="1" t="s">
        <v>183</v>
      </c>
      <c r="D182" s="1">
        <v>70</v>
      </c>
      <c r="E182" s="1">
        <v>21.335999999999999</v>
      </c>
      <c r="F182" s="1">
        <v>75</v>
      </c>
      <c r="G182" s="1">
        <v>22.86</v>
      </c>
      <c r="H182" s="1" t="s">
        <v>640</v>
      </c>
      <c r="I182" s="1" t="s">
        <v>184</v>
      </c>
      <c r="J182" s="1">
        <v>18</v>
      </c>
      <c r="K182" s="1" t="s">
        <v>494</v>
      </c>
      <c r="L182" s="1" t="s">
        <v>8</v>
      </c>
      <c r="M182" s="1" t="s">
        <v>8</v>
      </c>
      <c r="N182" s="1" t="s">
        <v>8</v>
      </c>
      <c r="O182" s="1" t="s">
        <v>8</v>
      </c>
      <c r="P182" s="1" t="s">
        <v>8</v>
      </c>
      <c r="Q182" s="1" t="s">
        <v>8</v>
      </c>
      <c r="R182" s="1" t="s">
        <v>184</v>
      </c>
      <c r="S182" s="1" t="s">
        <v>574</v>
      </c>
      <c r="T182" s="1" t="s">
        <v>117</v>
      </c>
      <c r="U182" s="1">
        <v>63.066751085</v>
      </c>
      <c r="V182" s="1">
        <v>-139.42239127100001</v>
      </c>
      <c r="W182" s="1" t="s">
        <v>8</v>
      </c>
      <c r="X182" s="1" t="s">
        <v>8</v>
      </c>
      <c r="Y182" s="1">
        <v>0</v>
      </c>
      <c r="Z182" s="1">
        <v>0</v>
      </c>
      <c r="AA182" s="1">
        <v>22</v>
      </c>
      <c r="AB182" s="1">
        <v>0</v>
      </c>
      <c r="AC182" s="1">
        <v>11</v>
      </c>
      <c r="AD182" s="1">
        <v>0</v>
      </c>
      <c r="AE182" s="1">
        <v>0</v>
      </c>
      <c r="AF182" s="1">
        <v>7</v>
      </c>
      <c r="AG182" s="1">
        <v>0</v>
      </c>
      <c r="AH182" s="1">
        <v>0</v>
      </c>
      <c r="AI182" s="1">
        <v>25</v>
      </c>
      <c r="AJ182" s="1">
        <v>294</v>
      </c>
      <c r="AK182" s="1">
        <v>247</v>
      </c>
      <c r="AL182" s="1">
        <v>100</v>
      </c>
      <c r="AM182" s="1">
        <v>0</v>
      </c>
      <c r="AN182" s="1">
        <v>7612</v>
      </c>
      <c r="AO182" s="1">
        <v>11527</v>
      </c>
      <c r="AP182" s="1">
        <v>16</v>
      </c>
      <c r="AQ182" s="1">
        <v>286</v>
      </c>
      <c r="AR182" s="1">
        <v>0</v>
      </c>
      <c r="AS182" s="1">
        <v>17760</v>
      </c>
      <c r="AT182" s="1">
        <v>1738</v>
      </c>
      <c r="AU182" s="1">
        <v>27833</v>
      </c>
      <c r="AV182" s="1">
        <v>0</v>
      </c>
      <c r="AW182" s="1">
        <v>101</v>
      </c>
      <c r="AX182" s="1">
        <v>0</v>
      </c>
      <c r="AY182" s="1">
        <v>932089</v>
      </c>
      <c r="AZ182" s="1">
        <v>61</v>
      </c>
      <c r="BA182" s="1">
        <v>0</v>
      </c>
      <c r="BB182" s="1">
        <v>0</v>
      </c>
      <c r="BC182" s="1">
        <v>81</v>
      </c>
      <c r="BD182" s="1">
        <v>23</v>
      </c>
      <c r="BE182" s="1">
        <v>158</v>
      </c>
      <c r="BF182" s="1">
        <v>6</v>
      </c>
      <c r="BG182" s="1">
        <v>0</v>
      </c>
      <c r="BH182" s="1">
        <v>4</v>
      </c>
      <c r="BI182" s="1" t="s">
        <v>545</v>
      </c>
    </row>
    <row r="183" spans="1:61" x14ac:dyDescent="0.2">
      <c r="A183" s="1" t="s">
        <v>575</v>
      </c>
      <c r="B183" s="1" t="s">
        <v>173</v>
      </c>
      <c r="C183" s="1" t="s">
        <v>183</v>
      </c>
      <c r="D183" s="1">
        <v>75</v>
      </c>
      <c r="E183" s="1">
        <v>22.86</v>
      </c>
      <c r="F183" s="1">
        <v>80</v>
      </c>
      <c r="G183" s="1">
        <v>24.384</v>
      </c>
      <c r="H183" s="1" t="s">
        <v>640</v>
      </c>
      <c r="I183" s="1" t="s">
        <v>184</v>
      </c>
      <c r="J183" s="1">
        <v>19</v>
      </c>
      <c r="K183" s="1" t="s">
        <v>494</v>
      </c>
      <c r="L183" s="1" t="s">
        <v>8</v>
      </c>
      <c r="M183" s="1" t="s">
        <v>8</v>
      </c>
      <c r="N183" s="1" t="s">
        <v>8</v>
      </c>
      <c r="O183" s="1" t="s">
        <v>8</v>
      </c>
      <c r="P183" s="1" t="s">
        <v>8</v>
      </c>
      <c r="Q183" s="1" t="s">
        <v>8</v>
      </c>
      <c r="R183" s="1" t="s">
        <v>184</v>
      </c>
      <c r="S183" s="1" t="s">
        <v>576</v>
      </c>
      <c r="T183" s="1" t="s">
        <v>118</v>
      </c>
      <c r="U183" s="1">
        <v>63.066769164999997</v>
      </c>
      <c r="V183" s="1">
        <v>-139.422386958</v>
      </c>
      <c r="W183" s="1" t="s">
        <v>8</v>
      </c>
      <c r="X183" s="1" t="s">
        <v>8</v>
      </c>
      <c r="Y183" s="1">
        <v>0</v>
      </c>
      <c r="Z183" s="1">
        <v>0</v>
      </c>
      <c r="AA183" s="1">
        <v>120</v>
      </c>
      <c r="AB183" s="1">
        <v>39</v>
      </c>
      <c r="AC183" s="1">
        <v>37</v>
      </c>
      <c r="AD183" s="1">
        <v>0</v>
      </c>
      <c r="AE183" s="1">
        <v>12</v>
      </c>
      <c r="AF183" s="1">
        <v>15</v>
      </c>
      <c r="AG183" s="1">
        <v>36</v>
      </c>
      <c r="AH183" s="1">
        <v>2</v>
      </c>
      <c r="AI183" s="1">
        <v>37</v>
      </c>
      <c r="AJ183" s="1">
        <v>1440</v>
      </c>
      <c r="AK183" s="1">
        <v>1216</v>
      </c>
      <c r="AL183" s="1">
        <v>96</v>
      </c>
      <c r="AM183" s="1">
        <v>41</v>
      </c>
      <c r="AN183" s="1">
        <v>28897</v>
      </c>
      <c r="AO183" s="1">
        <v>13071</v>
      </c>
      <c r="AP183" s="1">
        <v>19</v>
      </c>
      <c r="AQ183" s="1">
        <v>1506</v>
      </c>
      <c r="AR183" s="1">
        <v>0</v>
      </c>
      <c r="AS183" s="1">
        <v>35348</v>
      </c>
      <c r="AT183" s="1">
        <v>8598</v>
      </c>
      <c r="AU183" s="1">
        <v>71715</v>
      </c>
      <c r="AV183" s="1">
        <v>0</v>
      </c>
      <c r="AW183" s="1">
        <v>122</v>
      </c>
      <c r="AX183" s="1">
        <v>0</v>
      </c>
      <c r="AY183" s="1">
        <v>836248</v>
      </c>
      <c r="AZ183" s="1">
        <v>67</v>
      </c>
      <c r="BA183" s="1">
        <v>0</v>
      </c>
      <c r="BB183" s="1">
        <v>251</v>
      </c>
      <c r="BC183" s="1">
        <v>82</v>
      </c>
      <c r="BD183" s="1">
        <v>0</v>
      </c>
      <c r="BE183" s="1">
        <v>204</v>
      </c>
      <c r="BF183" s="1">
        <v>0</v>
      </c>
      <c r="BG183" s="1">
        <v>17</v>
      </c>
      <c r="BH183" s="1">
        <v>7</v>
      </c>
      <c r="BI183" s="1" t="s">
        <v>545</v>
      </c>
    </row>
    <row r="184" spans="1:61" x14ac:dyDescent="0.2">
      <c r="A184" s="1" t="s">
        <v>577</v>
      </c>
      <c r="B184" s="1" t="s">
        <v>173</v>
      </c>
      <c r="C184" s="1" t="s">
        <v>183</v>
      </c>
      <c r="D184" s="1">
        <v>80</v>
      </c>
      <c r="E184" s="1">
        <v>24.384</v>
      </c>
      <c r="F184" s="1">
        <v>85</v>
      </c>
      <c r="G184" s="1">
        <v>25.908000000000001</v>
      </c>
      <c r="H184" s="1" t="s">
        <v>640</v>
      </c>
      <c r="I184" s="1" t="s">
        <v>184</v>
      </c>
      <c r="J184" s="1">
        <v>20</v>
      </c>
      <c r="K184" s="1" t="s">
        <v>494</v>
      </c>
      <c r="L184" s="1" t="s">
        <v>8</v>
      </c>
      <c r="M184" s="1" t="s">
        <v>8</v>
      </c>
      <c r="N184" s="1" t="s">
        <v>8</v>
      </c>
      <c r="O184" s="1" t="s">
        <v>8</v>
      </c>
      <c r="P184" s="1" t="s">
        <v>8</v>
      </c>
      <c r="Q184" s="1" t="s">
        <v>8</v>
      </c>
      <c r="R184" s="1" t="s">
        <v>184</v>
      </c>
      <c r="S184" s="1" t="s">
        <v>578</v>
      </c>
      <c r="T184" s="1" t="s">
        <v>119</v>
      </c>
      <c r="U184" s="1">
        <v>63.066627384999997</v>
      </c>
      <c r="V184" s="1">
        <v>-139.42246191699999</v>
      </c>
      <c r="W184" s="1" t="s">
        <v>8</v>
      </c>
      <c r="X184" s="1" t="s">
        <v>8</v>
      </c>
      <c r="Y184" s="1">
        <v>0</v>
      </c>
      <c r="Z184" s="1">
        <v>0</v>
      </c>
      <c r="AA184" s="1">
        <v>78</v>
      </c>
      <c r="AB184" s="1">
        <v>22</v>
      </c>
      <c r="AC184" s="1">
        <v>25</v>
      </c>
      <c r="AD184" s="1">
        <v>0</v>
      </c>
      <c r="AE184" s="1">
        <v>13</v>
      </c>
      <c r="AF184" s="1">
        <v>25</v>
      </c>
      <c r="AG184" s="1">
        <v>0</v>
      </c>
      <c r="AH184" s="1">
        <v>0</v>
      </c>
      <c r="AI184" s="1">
        <v>46</v>
      </c>
      <c r="AJ184" s="1">
        <v>611</v>
      </c>
      <c r="AK184" s="1">
        <v>1168</v>
      </c>
      <c r="AL184" s="1">
        <v>110</v>
      </c>
      <c r="AM184" s="1">
        <v>0</v>
      </c>
      <c r="AN184" s="1">
        <v>25966</v>
      </c>
      <c r="AO184" s="1">
        <v>13337</v>
      </c>
      <c r="AP184" s="1">
        <v>17</v>
      </c>
      <c r="AQ184" s="1">
        <v>866</v>
      </c>
      <c r="AR184" s="1">
        <v>0</v>
      </c>
      <c r="AS184" s="1">
        <v>19569</v>
      </c>
      <c r="AT184" s="1">
        <v>6255</v>
      </c>
      <c r="AU184" s="1">
        <v>38371</v>
      </c>
      <c r="AV184" s="1">
        <v>0</v>
      </c>
      <c r="AW184" s="1">
        <v>108</v>
      </c>
      <c r="AX184" s="1">
        <v>0</v>
      </c>
      <c r="AY184" s="1">
        <v>892126</v>
      </c>
      <c r="AZ184" s="1">
        <v>50</v>
      </c>
      <c r="BA184" s="1">
        <v>0</v>
      </c>
      <c r="BB184" s="1">
        <v>183</v>
      </c>
      <c r="BC184" s="1">
        <v>81</v>
      </c>
      <c r="BD184" s="1">
        <v>0</v>
      </c>
      <c r="BE184" s="1">
        <v>188</v>
      </c>
      <c r="BF184" s="1">
        <v>5</v>
      </c>
      <c r="BG184" s="1">
        <v>14</v>
      </c>
      <c r="BH184" s="1">
        <v>5</v>
      </c>
      <c r="BI184" s="1" t="s">
        <v>545</v>
      </c>
    </row>
    <row r="185" spans="1:61" x14ac:dyDescent="0.2">
      <c r="A185" s="1" t="s">
        <v>579</v>
      </c>
      <c r="B185" s="1" t="s">
        <v>173</v>
      </c>
      <c r="C185" s="1" t="s">
        <v>183</v>
      </c>
      <c r="D185" s="1">
        <v>85</v>
      </c>
      <c r="E185" s="1">
        <v>25.908000000000001</v>
      </c>
      <c r="F185" s="1">
        <v>90</v>
      </c>
      <c r="G185" s="1">
        <v>27.431999999999999</v>
      </c>
      <c r="H185" s="1" t="s">
        <v>640</v>
      </c>
      <c r="I185" s="1" t="s">
        <v>184</v>
      </c>
      <c r="J185" s="1">
        <v>20</v>
      </c>
      <c r="K185" s="1" t="s">
        <v>494</v>
      </c>
      <c r="L185" s="1" t="s">
        <v>8</v>
      </c>
      <c r="M185" s="1" t="s">
        <v>8</v>
      </c>
      <c r="N185" s="1" t="s">
        <v>8</v>
      </c>
      <c r="O185" s="1" t="s">
        <v>8</v>
      </c>
      <c r="P185" s="1" t="s">
        <v>8</v>
      </c>
      <c r="Q185" s="1" t="s">
        <v>8</v>
      </c>
      <c r="R185" s="1" t="s">
        <v>184</v>
      </c>
      <c r="S185" s="1" t="s">
        <v>580</v>
      </c>
      <c r="T185" s="1" t="s">
        <v>120</v>
      </c>
      <c r="U185" s="1">
        <v>63.066687381999998</v>
      </c>
      <c r="V185" s="1">
        <v>-139.42243834300001</v>
      </c>
      <c r="W185" s="1" t="s">
        <v>8</v>
      </c>
      <c r="X185" s="1" t="s">
        <v>8</v>
      </c>
      <c r="Y185" s="1">
        <v>0</v>
      </c>
      <c r="Z185" s="1">
        <v>0</v>
      </c>
      <c r="AA185" s="1">
        <v>61</v>
      </c>
      <c r="AB185" s="1">
        <v>0</v>
      </c>
      <c r="AC185" s="1">
        <v>24</v>
      </c>
      <c r="AD185" s="1">
        <v>0</v>
      </c>
      <c r="AE185" s="1">
        <v>11</v>
      </c>
      <c r="AF185" s="1">
        <v>43</v>
      </c>
      <c r="AG185" s="1">
        <v>0</v>
      </c>
      <c r="AH185" s="1">
        <v>0</v>
      </c>
      <c r="AI185" s="1">
        <v>52</v>
      </c>
      <c r="AJ185" s="1">
        <v>802</v>
      </c>
      <c r="AK185" s="1">
        <v>1594</v>
      </c>
      <c r="AL185" s="1">
        <v>74</v>
      </c>
      <c r="AM185" s="1">
        <v>0</v>
      </c>
      <c r="AN185" s="1">
        <v>22917</v>
      </c>
      <c r="AO185" s="1">
        <v>8084</v>
      </c>
      <c r="AP185" s="1">
        <v>12</v>
      </c>
      <c r="AQ185" s="1">
        <v>1266</v>
      </c>
      <c r="AR185" s="1">
        <v>0</v>
      </c>
      <c r="AS185" s="1">
        <v>19234</v>
      </c>
      <c r="AT185" s="1">
        <v>8087</v>
      </c>
      <c r="AU185" s="1">
        <v>39581</v>
      </c>
      <c r="AV185" s="1">
        <v>0</v>
      </c>
      <c r="AW185" s="1">
        <v>114</v>
      </c>
      <c r="AX185" s="1">
        <v>0</v>
      </c>
      <c r="AY185" s="1">
        <v>896888</v>
      </c>
      <c r="AZ185" s="1">
        <v>100</v>
      </c>
      <c r="BA185" s="1">
        <v>3</v>
      </c>
      <c r="BB185" s="1">
        <v>0</v>
      </c>
      <c r="BC185" s="1">
        <v>95</v>
      </c>
      <c r="BD185" s="1">
        <v>0</v>
      </c>
      <c r="BE185" s="1">
        <v>210</v>
      </c>
      <c r="BF185" s="1">
        <v>5</v>
      </c>
      <c r="BG185" s="1">
        <v>14</v>
      </c>
      <c r="BH185" s="1">
        <v>8</v>
      </c>
      <c r="BI185" s="1" t="s">
        <v>545</v>
      </c>
    </row>
    <row r="186" spans="1:61" x14ac:dyDescent="0.2">
      <c r="A186" s="1" t="s">
        <v>581</v>
      </c>
      <c r="B186" s="1" t="s">
        <v>173</v>
      </c>
      <c r="C186" s="1" t="s">
        <v>183</v>
      </c>
      <c r="D186" s="1">
        <v>90</v>
      </c>
      <c r="E186" s="1">
        <v>27.431999999999999</v>
      </c>
      <c r="F186" s="1">
        <v>95</v>
      </c>
      <c r="G186" s="1">
        <v>28.956</v>
      </c>
      <c r="H186" s="1" t="s">
        <v>640</v>
      </c>
      <c r="I186" s="1" t="s">
        <v>184</v>
      </c>
      <c r="J186" s="1">
        <v>10</v>
      </c>
      <c r="K186" s="1" t="s">
        <v>494</v>
      </c>
      <c r="L186" s="1" t="s">
        <v>8</v>
      </c>
      <c r="M186" s="1" t="s">
        <v>8</v>
      </c>
      <c r="N186" s="1" t="s">
        <v>8</v>
      </c>
      <c r="O186" s="1" t="s">
        <v>8</v>
      </c>
      <c r="P186" s="1" t="s">
        <v>8</v>
      </c>
      <c r="Q186" s="1" t="s">
        <v>8</v>
      </c>
      <c r="R186" s="1" t="s">
        <v>184</v>
      </c>
      <c r="S186" s="1" t="s">
        <v>582</v>
      </c>
      <c r="T186" s="1" t="s">
        <v>121</v>
      </c>
      <c r="U186" s="1">
        <v>63.066665966999999</v>
      </c>
      <c r="V186" s="1">
        <v>-139.42244905199999</v>
      </c>
      <c r="W186" s="1" t="s">
        <v>8</v>
      </c>
      <c r="X186" s="1" t="s">
        <v>8</v>
      </c>
      <c r="Y186" s="1">
        <v>0</v>
      </c>
      <c r="Z186" s="1">
        <v>0</v>
      </c>
      <c r="AA186" s="1">
        <v>23</v>
      </c>
      <c r="AB186" s="1">
        <v>18</v>
      </c>
      <c r="AC186" s="1">
        <v>10</v>
      </c>
      <c r="AD186" s="1">
        <v>0</v>
      </c>
      <c r="AE186" s="1">
        <v>0</v>
      </c>
      <c r="AF186" s="1">
        <v>19</v>
      </c>
      <c r="AG186" s="1">
        <v>0</v>
      </c>
      <c r="AH186" s="1">
        <v>0</v>
      </c>
      <c r="AI186" s="1">
        <v>34</v>
      </c>
      <c r="AJ186" s="1">
        <v>311</v>
      </c>
      <c r="AK186" s="1">
        <v>927</v>
      </c>
      <c r="AL186" s="1">
        <v>66</v>
      </c>
      <c r="AM186" s="1">
        <v>0</v>
      </c>
      <c r="AN186" s="1">
        <v>6933</v>
      </c>
      <c r="AO186" s="1">
        <v>12816</v>
      </c>
      <c r="AP186" s="1">
        <v>0</v>
      </c>
      <c r="AQ186" s="1">
        <v>469</v>
      </c>
      <c r="AR186" s="1">
        <v>0</v>
      </c>
      <c r="AS186" s="1">
        <v>15446</v>
      </c>
      <c r="AT186" s="1">
        <v>2137</v>
      </c>
      <c r="AU186" s="1">
        <v>27332</v>
      </c>
      <c r="AV186" s="1">
        <v>0</v>
      </c>
      <c r="AW186" s="1">
        <v>99</v>
      </c>
      <c r="AX186" s="1">
        <v>0</v>
      </c>
      <c r="AY186" s="1">
        <v>932180</v>
      </c>
      <c r="AZ186" s="1">
        <v>66</v>
      </c>
      <c r="BA186" s="1">
        <v>0</v>
      </c>
      <c r="BB186" s="1">
        <v>120</v>
      </c>
      <c r="BC186" s="1">
        <v>87</v>
      </c>
      <c r="BD186" s="1">
        <v>0</v>
      </c>
      <c r="BE186" s="1">
        <v>224</v>
      </c>
      <c r="BF186" s="1">
        <v>5</v>
      </c>
      <c r="BG186" s="1">
        <v>0</v>
      </c>
      <c r="BH186" s="1">
        <v>6</v>
      </c>
      <c r="BI186" s="1" t="s">
        <v>545</v>
      </c>
    </row>
    <row r="187" spans="1:61" x14ac:dyDescent="0.2">
      <c r="A187" s="1" t="s">
        <v>583</v>
      </c>
      <c r="B187" s="1" t="s">
        <v>173</v>
      </c>
      <c r="C187" s="1" t="s">
        <v>183</v>
      </c>
      <c r="D187" s="1">
        <v>95</v>
      </c>
      <c r="E187" s="1">
        <v>28.956</v>
      </c>
      <c r="F187" s="1">
        <v>100</v>
      </c>
      <c r="G187" s="1">
        <v>30.48</v>
      </c>
      <c r="H187" s="1" t="s">
        <v>640</v>
      </c>
      <c r="I187" s="1" t="s">
        <v>184</v>
      </c>
      <c r="J187" s="1">
        <v>20</v>
      </c>
      <c r="K187" s="1" t="s">
        <v>494</v>
      </c>
      <c r="L187" s="1" t="s">
        <v>8</v>
      </c>
      <c r="M187" s="1" t="s">
        <v>8</v>
      </c>
      <c r="N187" s="1" t="s">
        <v>8</v>
      </c>
      <c r="O187" s="1" t="s">
        <v>8</v>
      </c>
      <c r="P187" s="1" t="s">
        <v>8</v>
      </c>
      <c r="Q187" s="1" t="s">
        <v>8</v>
      </c>
      <c r="R187" s="1" t="s">
        <v>184</v>
      </c>
      <c r="S187" s="1" t="s">
        <v>584</v>
      </c>
      <c r="T187" s="1" t="s">
        <v>122</v>
      </c>
      <c r="W187" s="1" t="s">
        <v>8</v>
      </c>
      <c r="X187" s="1" t="s">
        <v>8</v>
      </c>
      <c r="Y187" s="1">
        <v>0</v>
      </c>
      <c r="Z187" s="1">
        <v>0</v>
      </c>
      <c r="AA187" s="1">
        <v>44</v>
      </c>
      <c r="AB187" s="1">
        <v>0</v>
      </c>
      <c r="AC187" s="1">
        <v>25</v>
      </c>
      <c r="AD187" s="1">
        <v>0</v>
      </c>
      <c r="AE187" s="1">
        <v>4</v>
      </c>
      <c r="AF187" s="1">
        <v>33</v>
      </c>
      <c r="AG187" s="1">
        <v>0</v>
      </c>
      <c r="AH187" s="1">
        <v>0</v>
      </c>
      <c r="AI187" s="1">
        <v>52</v>
      </c>
      <c r="AJ187" s="1">
        <v>598</v>
      </c>
      <c r="AK187" s="1">
        <v>3040</v>
      </c>
      <c r="AL187" s="1">
        <v>96</v>
      </c>
      <c r="AM187" s="1">
        <v>64</v>
      </c>
      <c r="AN187" s="1">
        <v>17839</v>
      </c>
      <c r="AO187" s="1">
        <v>8494</v>
      </c>
      <c r="AP187" s="1">
        <v>14</v>
      </c>
      <c r="AQ187" s="1">
        <v>12376</v>
      </c>
      <c r="AR187" s="1">
        <v>0</v>
      </c>
      <c r="AS187" s="1">
        <v>30458</v>
      </c>
      <c r="AT187" s="1">
        <v>4528</v>
      </c>
      <c r="AU187" s="1">
        <v>57286</v>
      </c>
      <c r="AV187" s="1">
        <v>0</v>
      </c>
      <c r="AW187" s="1">
        <v>117</v>
      </c>
      <c r="AX187" s="1">
        <v>0</v>
      </c>
      <c r="AY187" s="1">
        <v>863960</v>
      </c>
      <c r="AZ187" s="1">
        <v>101</v>
      </c>
      <c r="BA187" s="1">
        <v>5</v>
      </c>
      <c r="BB187" s="1">
        <v>431</v>
      </c>
      <c r="BC187" s="1">
        <v>93</v>
      </c>
      <c r="BD187" s="1">
        <v>0</v>
      </c>
      <c r="BE187" s="1">
        <v>324</v>
      </c>
      <c r="BF187" s="1">
        <v>6</v>
      </c>
      <c r="BG187" s="1">
        <v>0</v>
      </c>
      <c r="BH187" s="1">
        <v>13</v>
      </c>
      <c r="BI187" s="1" t="s">
        <v>545</v>
      </c>
    </row>
    <row r="188" spans="1:61" x14ac:dyDescent="0.2">
      <c r="A188" s="1" t="s">
        <v>644</v>
      </c>
      <c r="B188" s="1" t="s">
        <v>173</v>
      </c>
      <c r="C188" s="1" t="s">
        <v>183</v>
      </c>
      <c r="D188" s="1">
        <v>95</v>
      </c>
      <c r="E188" s="1">
        <v>28.956</v>
      </c>
      <c r="F188" s="1">
        <v>100</v>
      </c>
      <c r="G188" s="1">
        <v>30.48</v>
      </c>
      <c r="H188" s="1" t="s">
        <v>640</v>
      </c>
      <c r="I188" s="1" t="s">
        <v>184</v>
      </c>
      <c r="J188" s="1">
        <v>20</v>
      </c>
      <c r="K188" s="1" t="s">
        <v>494</v>
      </c>
      <c r="L188" s="1" t="s">
        <v>583</v>
      </c>
      <c r="M188" s="1" t="s">
        <v>8</v>
      </c>
      <c r="N188" s="1" t="s">
        <v>8</v>
      </c>
      <c r="O188" s="1" t="s">
        <v>8</v>
      </c>
      <c r="P188" s="1" t="s">
        <v>8</v>
      </c>
    </row>
    <row r="189" spans="1:61" x14ac:dyDescent="0.2">
      <c r="A189" s="1" t="s">
        <v>585</v>
      </c>
      <c r="B189" s="1" t="s">
        <v>173</v>
      </c>
      <c r="C189" s="1" t="s">
        <v>183</v>
      </c>
      <c r="D189" s="1">
        <v>100</v>
      </c>
      <c r="E189" s="1">
        <v>30.48</v>
      </c>
      <c r="F189" s="1">
        <v>105</v>
      </c>
      <c r="G189" s="1">
        <v>32.003999999999998</v>
      </c>
      <c r="H189" s="1" t="s">
        <v>640</v>
      </c>
      <c r="I189" s="1" t="s">
        <v>184</v>
      </c>
      <c r="J189" s="1">
        <v>10</v>
      </c>
      <c r="K189" s="1" t="s">
        <v>494</v>
      </c>
      <c r="L189" s="1" t="s">
        <v>8</v>
      </c>
      <c r="M189" s="1" t="s">
        <v>8</v>
      </c>
      <c r="N189" s="1" t="s">
        <v>8</v>
      </c>
      <c r="O189" s="1" t="s">
        <v>8</v>
      </c>
      <c r="P189" s="1" t="s">
        <v>8</v>
      </c>
      <c r="Q189" s="1" t="s">
        <v>8</v>
      </c>
      <c r="R189" s="1" t="s">
        <v>184</v>
      </c>
      <c r="S189" s="1" t="s">
        <v>586</v>
      </c>
      <c r="T189" s="1" t="s">
        <v>123</v>
      </c>
      <c r="U189" s="1">
        <v>63.066495013999997</v>
      </c>
      <c r="V189" s="1">
        <v>-139.42223866800001</v>
      </c>
      <c r="W189" s="1" t="s">
        <v>8</v>
      </c>
      <c r="X189" s="1" t="s">
        <v>8</v>
      </c>
      <c r="Y189" s="1">
        <v>0</v>
      </c>
      <c r="Z189" s="1">
        <v>0</v>
      </c>
      <c r="AA189" s="1">
        <v>59</v>
      </c>
      <c r="AB189" s="1">
        <v>26</v>
      </c>
      <c r="AC189" s="1">
        <v>30</v>
      </c>
      <c r="AD189" s="1">
        <v>0</v>
      </c>
      <c r="AE189" s="1">
        <v>14</v>
      </c>
      <c r="AF189" s="1">
        <v>75</v>
      </c>
      <c r="AG189" s="1">
        <v>31</v>
      </c>
      <c r="AH189" s="1">
        <v>0</v>
      </c>
      <c r="AI189" s="1">
        <v>74</v>
      </c>
      <c r="AJ189" s="1">
        <v>672</v>
      </c>
      <c r="AK189" s="1">
        <v>3374</v>
      </c>
      <c r="AL189" s="1">
        <v>160</v>
      </c>
      <c r="AM189" s="1">
        <v>59</v>
      </c>
      <c r="AN189" s="1">
        <v>22968</v>
      </c>
      <c r="AO189" s="1">
        <v>12692</v>
      </c>
      <c r="AP189" s="1">
        <v>0</v>
      </c>
      <c r="AQ189" s="1">
        <v>1478</v>
      </c>
      <c r="AR189" s="1">
        <v>0</v>
      </c>
      <c r="AS189" s="1">
        <v>17910</v>
      </c>
      <c r="AT189" s="1">
        <v>6546</v>
      </c>
      <c r="AU189" s="1">
        <v>38287</v>
      </c>
      <c r="AV189" s="1">
        <v>0</v>
      </c>
      <c r="AW189" s="1">
        <v>111</v>
      </c>
      <c r="AX189" s="1">
        <v>0</v>
      </c>
      <c r="AY189" s="1">
        <v>894080</v>
      </c>
      <c r="AZ189" s="1">
        <v>107</v>
      </c>
      <c r="BA189" s="1">
        <v>0</v>
      </c>
      <c r="BB189" s="1">
        <v>208</v>
      </c>
      <c r="BC189" s="1">
        <v>88</v>
      </c>
      <c r="BD189" s="1">
        <v>0</v>
      </c>
      <c r="BE189" s="1">
        <v>242</v>
      </c>
      <c r="BF189" s="1">
        <v>5</v>
      </c>
      <c r="BG189" s="1">
        <v>14</v>
      </c>
      <c r="BH189" s="1">
        <v>11</v>
      </c>
      <c r="BI189" s="1" t="s">
        <v>545</v>
      </c>
    </row>
    <row r="190" spans="1:61" x14ac:dyDescent="0.2">
      <c r="A190" s="1" t="s">
        <v>587</v>
      </c>
      <c r="B190" s="1" t="s">
        <v>173</v>
      </c>
      <c r="C190" s="1" t="s">
        <v>183</v>
      </c>
      <c r="D190" s="1">
        <v>105</v>
      </c>
      <c r="E190" s="1">
        <v>32.003999999999998</v>
      </c>
      <c r="F190" s="1">
        <v>110</v>
      </c>
      <c r="G190" s="1">
        <v>33.527999999999999</v>
      </c>
      <c r="H190" s="1" t="s">
        <v>640</v>
      </c>
      <c r="I190" s="1" t="s">
        <v>184</v>
      </c>
      <c r="J190" s="1">
        <v>10</v>
      </c>
      <c r="K190" s="1" t="s">
        <v>494</v>
      </c>
      <c r="L190" s="1" t="s">
        <v>8</v>
      </c>
      <c r="M190" s="1" t="s">
        <v>8</v>
      </c>
      <c r="N190" s="1" t="s">
        <v>8</v>
      </c>
      <c r="O190" s="1" t="s">
        <v>8</v>
      </c>
      <c r="P190" s="1" t="s">
        <v>8</v>
      </c>
      <c r="Q190" s="1" t="s">
        <v>8</v>
      </c>
      <c r="R190" s="1" t="s">
        <v>184</v>
      </c>
      <c r="S190" s="1" t="s">
        <v>588</v>
      </c>
      <c r="T190" s="1" t="s">
        <v>124</v>
      </c>
      <c r="W190" s="1" t="s">
        <v>8</v>
      </c>
      <c r="X190" s="1" t="s">
        <v>8</v>
      </c>
      <c r="Y190" s="1">
        <v>0</v>
      </c>
      <c r="Z190" s="1">
        <v>0</v>
      </c>
      <c r="AA190" s="1">
        <v>57</v>
      </c>
      <c r="AB190" s="1">
        <v>0</v>
      </c>
      <c r="AC190" s="1">
        <v>20</v>
      </c>
      <c r="AD190" s="1">
        <v>0</v>
      </c>
      <c r="AE190" s="1">
        <v>12</v>
      </c>
      <c r="AF190" s="1">
        <v>35</v>
      </c>
      <c r="AG190" s="1">
        <v>0</v>
      </c>
      <c r="AH190" s="1">
        <v>0</v>
      </c>
      <c r="AI190" s="1">
        <v>50</v>
      </c>
      <c r="AJ190" s="1">
        <v>1247</v>
      </c>
      <c r="AK190" s="1">
        <v>4585</v>
      </c>
      <c r="AL190" s="1">
        <v>174</v>
      </c>
      <c r="AM190" s="1">
        <v>66</v>
      </c>
      <c r="AN190" s="1">
        <v>25995</v>
      </c>
      <c r="AO190" s="1">
        <v>13461</v>
      </c>
      <c r="AP190" s="1">
        <v>21</v>
      </c>
      <c r="AQ190" s="1">
        <v>2328</v>
      </c>
      <c r="AR190" s="1">
        <v>0</v>
      </c>
      <c r="AS190" s="1">
        <v>12143</v>
      </c>
      <c r="AT190" s="1">
        <v>6667</v>
      </c>
      <c r="AU190" s="1">
        <v>25846</v>
      </c>
      <c r="AV190" s="1">
        <v>0</v>
      </c>
      <c r="AW190" s="1">
        <v>117</v>
      </c>
      <c r="AX190" s="1">
        <v>0</v>
      </c>
      <c r="AY190" s="1">
        <v>905964</v>
      </c>
      <c r="AZ190" s="1">
        <v>114</v>
      </c>
      <c r="BA190" s="1">
        <v>6</v>
      </c>
      <c r="BB190" s="1">
        <v>109</v>
      </c>
      <c r="BC190" s="1">
        <v>96</v>
      </c>
      <c r="BD190" s="1">
        <v>0</v>
      </c>
      <c r="BE190" s="1">
        <v>283</v>
      </c>
      <c r="BF190" s="1">
        <v>7</v>
      </c>
      <c r="BG190" s="1">
        <v>0</v>
      </c>
      <c r="BH190" s="1">
        <v>11</v>
      </c>
      <c r="BI190" s="1" t="s">
        <v>545</v>
      </c>
    </row>
    <row r="191" spans="1:61" x14ac:dyDescent="0.2">
      <c r="A191" s="1" t="s">
        <v>589</v>
      </c>
      <c r="B191" s="1" t="s">
        <v>173</v>
      </c>
      <c r="C191" s="1" t="s">
        <v>183</v>
      </c>
      <c r="D191" s="1">
        <v>110</v>
      </c>
      <c r="E191" s="1">
        <v>33.527999999999999</v>
      </c>
      <c r="F191" s="1">
        <v>115</v>
      </c>
      <c r="G191" s="1">
        <v>35.052</v>
      </c>
      <c r="H191" s="1" t="s">
        <v>640</v>
      </c>
      <c r="I191" s="1" t="s">
        <v>184</v>
      </c>
      <c r="J191" s="1">
        <v>10</v>
      </c>
      <c r="K191" s="1" t="s">
        <v>494</v>
      </c>
      <c r="L191" s="1" t="s">
        <v>8</v>
      </c>
      <c r="M191" s="1" t="s">
        <v>8</v>
      </c>
      <c r="N191" s="1" t="s">
        <v>8</v>
      </c>
      <c r="O191" s="1" t="s">
        <v>8</v>
      </c>
      <c r="P191" s="1" t="s">
        <v>8</v>
      </c>
      <c r="Q191" s="1" t="s">
        <v>8</v>
      </c>
      <c r="R191" s="1" t="s">
        <v>184</v>
      </c>
      <c r="S191" s="1" t="s">
        <v>590</v>
      </c>
      <c r="T191" s="1" t="s">
        <v>125</v>
      </c>
      <c r="W191" s="1" t="s">
        <v>8</v>
      </c>
      <c r="X191" s="1" t="s">
        <v>8</v>
      </c>
      <c r="Y191" s="1">
        <v>0</v>
      </c>
      <c r="Z191" s="1">
        <v>0</v>
      </c>
      <c r="AA191" s="1">
        <v>20</v>
      </c>
      <c r="AB191" s="1">
        <v>0</v>
      </c>
      <c r="AC191" s="1">
        <v>16</v>
      </c>
      <c r="AD191" s="1">
        <v>0</v>
      </c>
      <c r="AE191" s="1">
        <v>6</v>
      </c>
      <c r="AF191" s="1">
        <v>13</v>
      </c>
      <c r="AG191" s="1">
        <v>0</v>
      </c>
      <c r="AH191" s="1">
        <v>0</v>
      </c>
      <c r="AI191" s="1">
        <v>36</v>
      </c>
      <c r="AJ191" s="1">
        <v>701</v>
      </c>
      <c r="AK191" s="1">
        <v>1698</v>
      </c>
      <c r="AL191" s="1">
        <v>140</v>
      </c>
      <c r="AM191" s="1">
        <v>0</v>
      </c>
      <c r="AN191" s="1">
        <v>10659</v>
      </c>
      <c r="AO191" s="1">
        <v>12080</v>
      </c>
      <c r="AP191" s="1">
        <v>0</v>
      </c>
      <c r="AQ191" s="1">
        <v>12152</v>
      </c>
      <c r="AR191" s="1">
        <v>0</v>
      </c>
      <c r="AS191" s="1">
        <v>28849</v>
      </c>
      <c r="AT191" s="1">
        <v>2175</v>
      </c>
      <c r="AU191" s="1">
        <v>56947</v>
      </c>
      <c r="AV191" s="1">
        <v>0</v>
      </c>
      <c r="AW191" s="1">
        <v>94</v>
      </c>
      <c r="AX191" s="1">
        <v>0</v>
      </c>
      <c r="AY191" s="1">
        <v>873471</v>
      </c>
      <c r="AZ191" s="1">
        <v>106</v>
      </c>
      <c r="BA191" s="1">
        <v>5</v>
      </c>
      <c r="BB191" s="1">
        <v>382</v>
      </c>
      <c r="BC191" s="1">
        <v>80</v>
      </c>
      <c r="BD191" s="1">
        <v>0</v>
      </c>
      <c r="BE191" s="1">
        <v>351</v>
      </c>
      <c r="BF191" s="1">
        <v>9</v>
      </c>
      <c r="BG191" s="1">
        <v>0</v>
      </c>
      <c r="BH191" s="1">
        <v>10</v>
      </c>
      <c r="BI191" s="1" t="s">
        <v>545</v>
      </c>
    </row>
    <row r="192" spans="1:61" x14ac:dyDescent="0.2">
      <c r="A192" s="1" t="s">
        <v>591</v>
      </c>
      <c r="B192" s="1" t="s">
        <v>173</v>
      </c>
      <c r="C192" s="1" t="s">
        <v>183</v>
      </c>
      <c r="D192" s="1">
        <v>115</v>
      </c>
      <c r="E192" s="1">
        <v>35.052</v>
      </c>
      <c r="F192" s="1">
        <v>120</v>
      </c>
      <c r="G192" s="1">
        <v>36.576000000000001</v>
      </c>
      <c r="H192" s="1" t="s">
        <v>640</v>
      </c>
      <c r="I192" s="1" t="s">
        <v>184</v>
      </c>
      <c r="J192" s="1">
        <v>10</v>
      </c>
      <c r="K192" s="1" t="s">
        <v>494</v>
      </c>
      <c r="L192" s="1" t="s">
        <v>8</v>
      </c>
      <c r="M192" s="1" t="s">
        <v>8</v>
      </c>
      <c r="N192" s="1" t="s">
        <v>8</v>
      </c>
      <c r="O192" s="1" t="s">
        <v>8</v>
      </c>
      <c r="P192" s="1" t="s">
        <v>8</v>
      </c>
      <c r="Q192" s="1" t="s">
        <v>8</v>
      </c>
      <c r="R192" s="1" t="s">
        <v>184</v>
      </c>
      <c r="S192" s="1" t="s">
        <v>592</v>
      </c>
      <c r="T192" s="1" t="s">
        <v>126</v>
      </c>
      <c r="U192" s="1">
        <v>63.066536089000003</v>
      </c>
      <c r="V192" s="1">
        <v>-139.422064949</v>
      </c>
      <c r="W192" s="1" t="s">
        <v>8</v>
      </c>
      <c r="X192" s="1" t="s">
        <v>8</v>
      </c>
      <c r="Y192" s="1">
        <v>0</v>
      </c>
      <c r="Z192" s="1">
        <v>0</v>
      </c>
      <c r="AA192" s="1">
        <v>40</v>
      </c>
      <c r="AB192" s="1">
        <v>33</v>
      </c>
      <c r="AC192" s="1">
        <v>21</v>
      </c>
      <c r="AD192" s="1">
        <v>0</v>
      </c>
      <c r="AE192" s="1">
        <v>4</v>
      </c>
      <c r="AF192" s="1">
        <v>15</v>
      </c>
      <c r="AG192" s="1">
        <v>0</v>
      </c>
      <c r="AH192" s="1">
        <v>2</v>
      </c>
      <c r="AI192" s="1">
        <v>42</v>
      </c>
      <c r="AJ192" s="1">
        <v>6279</v>
      </c>
      <c r="AK192" s="1">
        <v>7510</v>
      </c>
      <c r="AL192" s="1">
        <v>143</v>
      </c>
      <c r="AM192" s="1">
        <v>61</v>
      </c>
      <c r="AN192" s="1">
        <v>31490</v>
      </c>
      <c r="AO192" s="1">
        <v>13969</v>
      </c>
      <c r="AP192" s="1">
        <v>22</v>
      </c>
      <c r="AQ192" s="1">
        <v>2659</v>
      </c>
      <c r="AR192" s="1">
        <v>0</v>
      </c>
      <c r="AS192" s="1">
        <v>17634</v>
      </c>
      <c r="AT192" s="1">
        <v>7846</v>
      </c>
      <c r="AU192" s="1">
        <v>44052</v>
      </c>
      <c r="AV192" s="1">
        <v>0</v>
      </c>
      <c r="AW192" s="1">
        <v>158</v>
      </c>
      <c r="AX192" s="1">
        <v>0</v>
      </c>
      <c r="AY192" s="1">
        <v>866033</v>
      </c>
      <c r="AZ192" s="1">
        <v>101</v>
      </c>
      <c r="BA192" s="1">
        <v>3</v>
      </c>
      <c r="BB192" s="1">
        <v>280</v>
      </c>
      <c r="BC192" s="1">
        <v>93</v>
      </c>
      <c r="BD192" s="1">
        <v>0</v>
      </c>
      <c r="BE192" s="1">
        <v>427</v>
      </c>
      <c r="BF192" s="1">
        <v>9</v>
      </c>
      <c r="BG192" s="1">
        <v>20</v>
      </c>
      <c r="BH192" s="1">
        <v>16</v>
      </c>
      <c r="BI192" s="1" t="s">
        <v>545</v>
      </c>
    </row>
    <row r="193" spans="1:61" x14ac:dyDescent="0.2">
      <c r="A193" s="1" t="s">
        <v>593</v>
      </c>
      <c r="B193" s="1" t="s">
        <v>173</v>
      </c>
      <c r="C193" s="1" t="s">
        <v>183</v>
      </c>
      <c r="D193" s="1">
        <v>120</v>
      </c>
      <c r="E193" s="1">
        <v>36.576000000000001</v>
      </c>
      <c r="F193" s="1">
        <v>125</v>
      </c>
      <c r="G193" s="1">
        <v>38.1</v>
      </c>
      <c r="H193" s="1" t="s">
        <v>640</v>
      </c>
      <c r="I193" s="1" t="s">
        <v>184</v>
      </c>
      <c r="J193" s="1">
        <v>5</v>
      </c>
      <c r="K193" s="1" t="s">
        <v>494</v>
      </c>
      <c r="L193" s="1" t="s">
        <v>8</v>
      </c>
      <c r="M193" s="1" t="s">
        <v>8</v>
      </c>
      <c r="N193" s="1" t="s">
        <v>8</v>
      </c>
      <c r="O193" s="1" t="s">
        <v>8</v>
      </c>
      <c r="P193" s="1" t="s">
        <v>8</v>
      </c>
      <c r="Q193" s="1" t="s">
        <v>8</v>
      </c>
      <c r="R193" s="1" t="s">
        <v>184</v>
      </c>
      <c r="S193" s="1" t="s">
        <v>594</v>
      </c>
      <c r="T193" s="1" t="s">
        <v>127</v>
      </c>
      <c r="W193" s="1" t="s">
        <v>8</v>
      </c>
      <c r="X193" s="1" t="s">
        <v>8</v>
      </c>
      <c r="Y193" s="1">
        <v>0</v>
      </c>
      <c r="Z193" s="1">
        <v>0</v>
      </c>
      <c r="AA193" s="1">
        <v>16</v>
      </c>
      <c r="AB193" s="1">
        <v>0</v>
      </c>
      <c r="AC193" s="1">
        <v>8</v>
      </c>
      <c r="AD193" s="1">
        <v>0</v>
      </c>
      <c r="AE193" s="1">
        <v>9</v>
      </c>
      <c r="AF193" s="1">
        <v>7</v>
      </c>
      <c r="AG193" s="1">
        <v>0</v>
      </c>
      <c r="AH193" s="1">
        <v>0</v>
      </c>
      <c r="AI193" s="1">
        <v>34</v>
      </c>
      <c r="AJ193" s="1">
        <v>763</v>
      </c>
      <c r="AK193" s="1">
        <v>6292</v>
      </c>
      <c r="AL193" s="1">
        <v>53</v>
      </c>
      <c r="AM193" s="1">
        <v>64</v>
      </c>
      <c r="AN193" s="1">
        <v>14308</v>
      </c>
      <c r="AO193" s="1">
        <v>9649</v>
      </c>
      <c r="AP193" s="1">
        <v>19</v>
      </c>
      <c r="AQ193" s="1">
        <v>1615</v>
      </c>
      <c r="AR193" s="1">
        <v>0</v>
      </c>
      <c r="AS193" s="1">
        <v>19354</v>
      </c>
      <c r="AT193" s="1">
        <v>8557</v>
      </c>
      <c r="AU193" s="1">
        <v>50286</v>
      </c>
      <c r="AV193" s="1">
        <v>0</v>
      </c>
      <c r="AW193" s="1">
        <v>130</v>
      </c>
      <c r="AX193" s="1">
        <v>0</v>
      </c>
      <c r="AY193" s="1">
        <v>886966</v>
      </c>
      <c r="AZ193" s="1">
        <v>159</v>
      </c>
      <c r="BA193" s="1">
        <v>0</v>
      </c>
      <c r="BB193" s="1">
        <v>133</v>
      </c>
      <c r="BC193" s="1">
        <v>118</v>
      </c>
      <c r="BD193" s="1">
        <v>0</v>
      </c>
      <c r="BE193" s="1">
        <v>439</v>
      </c>
      <c r="BF193" s="1">
        <v>0</v>
      </c>
      <c r="BG193" s="1">
        <v>0</v>
      </c>
      <c r="BH193" s="1">
        <v>13</v>
      </c>
      <c r="BI193" s="1" t="s">
        <v>545</v>
      </c>
    </row>
    <row r="194" spans="1:61" x14ac:dyDescent="0.2">
      <c r="A194" s="1" t="s">
        <v>595</v>
      </c>
      <c r="B194" s="1" t="s">
        <v>173</v>
      </c>
      <c r="C194" s="1" t="s">
        <v>183</v>
      </c>
      <c r="D194" s="1">
        <v>125</v>
      </c>
      <c r="E194" s="1">
        <v>38.1</v>
      </c>
      <c r="F194" s="1">
        <v>130</v>
      </c>
      <c r="G194" s="1">
        <v>39.624000000000002</v>
      </c>
      <c r="H194" s="1" t="s">
        <v>640</v>
      </c>
      <c r="I194" s="1" t="s">
        <v>184</v>
      </c>
      <c r="J194" s="1">
        <v>7</v>
      </c>
      <c r="K194" s="1" t="s">
        <v>494</v>
      </c>
      <c r="L194" s="1" t="s">
        <v>8</v>
      </c>
      <c r="M194" s="1" t="s">
        <v>8</v>
      </c>
      <c r="N194" s="1" t="s">
        <v>8</v>
      </c>
      <c r="O194" s="1" t="s">
        <v>8</v>
      </c>
      <c r="P194" s="1" t="s">
        <v>8</v>
      </c>
      <c r="Q194" s="1" t="s">
        <v>8</v>
      </c>
      <c r="R194" s="1" t="s">
        <v>184</v>
      </c>
      <c r="S194" s="1" t="s">
        <v>596</v>
      </c>
      <c r="T194" s="1" t="s">
        <v>128</v>
      </c>
      <c r="W194" s="1" t="s">
        <v>8</v>
      </c>
      <c r="X194" s="1" t="s">
        <v>8</v>
      </c>
      <c r="Y194" s="1">
        <v>0</v>
      </c>
      <c r="Z194" s="1">
        <v>0</v>
      </c>
      <c r="AA194" s="1">
        <v>10</v>
      </c>
      <c r="AB194" s="1">
        <v>0</v>
      </c>
      <c r="AC194" s="1">
        <v>12</v>
      </c>
      <c r="AD194" s="1">
        <v>0</v>
      </c>
      <c r="AE194" s="1">
        <v>0</v>
      </c>
      <c r="AF194" s="1">
        <v>5</v>
      </c>
      <c r="AG194" s="1">
        <v>0</v>
      </c>
      <c r="AH194" s="1">
        <v>0</v>
      </c>
      <c r="AI194" s="1">
        <v>27</v>
      </c>
      <c r="AJ194" s="1">
        <v>532</v>
      </c>
      <c r="AK194" s="1">
        <v>1476</v>
      </c>
      <c r="AL194" s="1">
        <v>111</v>
      </c>
      <c r="AM194" s="1">
        <v>0</v>
      </c>
      <c r="AN194" s="1">
        <v>8250</v>
      </c>
      <c r="AO194" s="1">
        <v>19656</v>
      </c>
      <c r="AP194" s="1">
        <v>15</v>
      </c>
      <c r="AQ194" s="1">
        <v>649</v>
      </c>
      <c r="AR194" s="1">
        <v>0</v>
      </c>
      <c r="AS194" s="1">
        <v>19741</v>
      </c>
      <c r="AT194" s="1">
        <v>2076</v>
      </c>
      <c r="AU194" s="1">
        <v>34726</v>
      </c>
      <c r="AV194" s="1">
        <v>0</v>
      </c>
      <c r="AW194" s="1">
        <v>99</v>
      </c>
      <c r="AX194" s="1">
        <v>0</v>
      </c>
      <c r="AY194" s="1">
        <v>911738</v>
      </c>
      <c r="AZ194" s="1">
        <v>121</v>
      </c>
      <c r="BA194" s="1">
        <v>0</v>
      </c>
      <c r="BB194" s="1">
        <v>140</v>
      </c>
      <c r="BC194" s="1">
        <v>94</v>
      </c>
      <c r="BD194" s="1">
        <v>0</v>
      </c>
      <c r="BE194" s="1">
        <v>490</v>
      </c>
      <c r="BF194" s="1">
        <v>7</v>
      </c>
      <c r="BG194" s="1">
        <v>14</v>
      </c>
      <c r="BH194" s="1">
        <v>12</v>
      </c>
      <c r="BI194" s="1" t="s">
        <v>545</v>
      </c>
    </row>
    <row r="195" spans="1:61" x14ac:dyDescent="0.2">
      <c r="A195" s="1" t="s">
        <v>597</v>
      </c>
      <c r="B195" s="1" t="s">
        <v>173</v>
      </c>
      <c r="C195" s="1" t="s">
        <v>183</v>
      </c>
      <c r="D195" s="1">
        <v>130</v>
      </c>
      <c r="E195" s="1">
        <v>39.624000000000002</v>
      </c>
      <c r="F195" s="1">
        <v>135</v>
      </c>
      <c r="G195" s="1">
        <v>41.148000000000003</v>
      </c>
      <c r="H195" s="1" t="s">
        <v>640</v>
      </c>
      <c r="I195" s="1" t="s">
        <v>184</v>
      </c>
      <c r="J195" s="1">
        <v>15</v>
      </c>
      <c r="K195" s="1" t="s">
        <v>494</v>
      </c>
      <c r="L195" s="1" t="s">
        <v>8</v>
      </c>
      <c r="M195" s="1" t="s">
        <v>8</v>
      </c>
      <c r="N195" s="1" t="s">
        <v>8</v>
      </c>
      <c r="O195" s="1" t="s">
        <v>8</v>
      </c>
      <c r="P195" s="1" t="s">
        <v>8</v>
      </c>
      <c r="Q195" s="1" t="s">
        <v>8</v>
      </c>
      <c r="R195" s="1" t="s">
        <v>184</v>
      </c>
      <c r="S195" s="1" t="s">
        <v>598</v>
      </c>
      <c r="T195" s="1" t="s">
        <v>129</v>
      </c>
      <c r="W195" s="1" t="s">
        <v>8</v>
      </c>
      <c r="X195" s="1" t="s">
        <v>8</v>
      </c>
      <c r="Y195" s="1">
        <v>0</v>
      </c>
      <c r="Z195" s="1">
        <v>0</v>
      </c>
      <c r="AA195" s="1">
        <v>40</v>
      </c>
      <c r="AB195" s="1">
        <v>0</v>
      </c>
      <c r="AC195" s="1">
        <v>26</v>
      </c>
      <c r="AD195" s="1">
        <v>0</v>
      </c>
      <c r="AE195" s="1">
        <v>9</v>
      </c>
      <c r="AF195" s="1">
        <v>13</v>
      </c>
      <c r="AG195" s="1">
        <v>32</v>
      </c>
      <c r="AH195" s="1">
        <v>2</v>
      </c>
      <c r="AI195" s="1">
        <v>44</v>
      </c>
      <c r="AJ195" s="1">
        <v>1809</v>
      </c>
      <c r="AK195" s="1">
        <v>3625</v>
      </c>
      <c r="AL195" s="1">
        <v>111</v>
      </c>
      <c r="AM195" s="1">
        <v>38</v>
      </c>
      <c r="AN195" s="1">
        <v>24336</v>
      </c>
      <c r="AO195" s="1">
        <v>13437</v>
      </c>
      <c r="AP195" s="1">
        <v>19</v>
      </c>
      <c r="AQ195" s="1">
        <v>1418</v>
      </c>
      <c r="AR195" s="1">
        <v>0</v>
      </c>
      <c r="AS195" s="1">
        <v>13053</v>
      </c>
      <c r="AT195" s="1">
        <v>5696</v>
      </c>
      <c r="AU195" s="1">
        <v>29843</v>
      </c>
      <c r="AV195" s="1">
        <v>0</v>
      </c>
      <c r="AW195" s="1">
        <v>112</v>
      </c>
      <c r="AX195" s="1">
        <v>0</v>
      </c>
      <c r="AY195" s="1">
        <v>905018</v>
      </c>
      <c r="AZ195" s="1">
        <v>102</v>
      </c>
      <c r="BA195" s="1">
        <v>0</v>
      </c>
      <c r="BB195" s="1">
        <v>0</v>
      </c>
      <c r="BC195" s="1">
        <v>96</v>
      </c>
      <c r="BD195" s="1">
        <v>26</v>
      </c>
      <c r="BE195" s="1">
        <v>284</v>
      </c>
      <c r="BF195" s="1">
        <v>4</v>
      </c>
      <c r="BG195" s="1">
        <v>0</v>
      </c>
      <c r="BH195" s="1">
        <v>11</v>
      </c>
      <c r="BI195" s="1" t="s">
        <v>545</v>
      </c>
    </row>
    <row r="196" spans="1:61" x14ac:dyDescent="0.2">
      <c r="A196" s="1" t="s">
        <v>599</v>
      </c>
      <c r="B196" s="1" t="s">
        <v>173</v>
      </c>
      <c r="C196" s="1" t="s">
        <v>183</v>
      </c>
      <c r="D196" s="1">
        <v>135</v>
      </c>
      <c r="E196" s="1">
        <v>41.148000000000003</v>
      </c>
      <c r="F196" s="1">
        <v>140</v>
      </c>
      <c r="G196" s="1">
        <v>42.671999999999997</v>
      </c>
      <c r="H196" s="1" t="s">
        <v>640</v>
      </c>
      <c r="I196" s="1" t="s">
        <v>184</v>
      </c>
      <c r="J196" s="1">
        <v>12</v>
      </c>
      <c r="K196" s="1" t="s">
        <v>494</v>
      </c>
      <c r="L196" s="1" t="s">
        <v>8</v>
      </c>
      <c r="M196" s="1" t="s">
        <v>8</v>
      </c>
      <c r="N196" s="1" t="s">
        <v>8</v>
      </c>
      <c r="O196" s="1" t="s">
        <v>8</v>
      </c>
      <c r="P196" s="1" t="s">
        <v>8</v>
      </c>
      <c r="Q196" s="1" t="s">
        <v>8</v>
      </c>
      <c r="R196" s="1" t="s">
        <v>184</v>
      </c>
      <c r="S196" s="1" t="s">
        <v>600</v>
      </c>
      <c r="T196" s="1" t="s">
        <v>130</v>
      </c>
      <c r="W196" s="1" t="s">
        <v>8</v>
      </c>
      <c r="X196" s="1" t="s">
        <v>8</v>
      </c>
      <c r="Y196" s="1">
        <v>0</v>
      </c>
      <c r="Z196" s="1">
        <v>0</v>
      </c>
      <c r="AA196" s="1">
        <v>14</v>
      </c>
      <c r="AB196" s="1">
        <v>0</v>
      </c>
      <c r="AC196" s="1">
        <v>39</v>
      </c>
      <c r="AD196" s="1">
        <v>0</v>
      </c>
      <c r="AE196" s="1">
        <v>0</v>
      </c>
      <c r="AF196" s="1">
        <v>11</v>
      </c>
      <c r="AG196" s="1">
        <v>0</v>
      </c>
      <c r="AH196" s="1">
        <v>0</v>
      </c>
      <c r="AI196" s="1">
        <v>41</v>
      </c>
      <c r="AJ196" s="1">
        <v>742</v>
      </c>
      <c r="AK196" s="1">
        <v>1829</v>
      </c>
      <c r="AL196" s="1">
        <v>89</v>
      </c>
      <c r="AM196" s="1">
        <v>0</v>
      </c>
      <c r="AN196" s="1">
        <v>9240</v>
      </c>
      <c r="AO196" s="1">
        <v>15190</v>
      </c>
      <c r="AP196" s="1">
        <v>13</v>
      </c>
      <c r="AQ196" s="1">
        <v>469</v>
      </c>
      <c r="AR196" s="1">
        <v>0</v>
      </c>
      <c r="AS196" s="1">
        <v>15713</v>
      </c>
      <c r="AT196" s="1">
        <v>3542</v>
      </c>
      <c r="AU196" s="1">
        <v>29369</v>
      </c>
      <c r="AV196" s="1">
        <v>0</v>
      </c>
      <c r="AW196" s="1">
        <v>97</v>
      </c>
      <c r="AX196" s="1">
        <v>0</v>
      </c>
      <c r="AY196" s="1">
        <v>922517</v>
      </c>
      <c r="AZ196" s="1">
        <v>73</v>
      </c>
      <c r="BA196" s="1">
        <v>4</v>
      </c>
      <c r="BB196" s="1">
        <v>0</v>
      </c>
      <c r="BC196" s="1">
        <v>96</v>
      </c>
      <c r="BD196" s="1">
        <v>0</v>
      </c>
      <c r="BE196" s="1">
        <v>351</v>
      </c>
      <c r="BF196" s="1">
        <v>6</v>
      </c>
      <c r="BG196" s="1">
        <v>0</v>
      </c>
      <c r="BH196" s="1">
        <v>10</v>
      </c>
      <c r="BI196" s="1" t="s">
        <v>545</v>
      </c>
    </row>
    <row r="197" spans="1:61" x14ac:dyDescent="0.2">
      <c r="A197" s="1" t="s">
        <v>601</v>
      </c>
      <c r="B197" s="1" t="s">
        <v>173</v>
      </c>
      <c r="C197" s="1" t="s">
        <v>183</v>
      </c>
      <c r="D197" s="1">
        <v>140</v>
      </c>
      <c r="E197" s="1">
        <v>42.671999999999997</v>
      </c>
      <c r="F197" s="1">
        <v>145</v>
      </c>
      <c r="G197" s="1">
        <v>44.195999999999998</v>
      </c>
      <c r="H197" s="1" t="s">
        <v>640</v>
      </c>
      <c r="I197" s="1" t="s">
        <v>184</v>
      </c>
      <c r="J197" s="1">
        <v>14</v>
      </c>
      <c r="K197" s="1" t="s">
        <v>494</v>
      </c>
      <c r="L197" s="1" t="s">
        <v>8</v>
      </c>
      <c r="M197" s="1" t="s">
        <v>8</v>
      </c>
      <c r="N197" s="1" t="s">
        <v>8</v>
      </c>
      <c r="O197" s="1" t="s">
        <v>8</v>
      </c>
      <c r="P197" s="1" t="s">
        <v>8</v>
      </c>
      <c r="Q197" s="1" t="s">
        <v>8</v>
      </c>
      <c r="R197" s="1" t="s">
        <v>184</v>
      </c>
      <c r="S197" s="1" t="s">
        <v>602</v>
      </c>
      <c r="T197" s="1" t="s">
        <v>131</v>
      </c>
      <c r="W197" s="1" t="s">
        <v>8</v>
      </c>
      <c r="X197" s="1" t="s">
        <v>8</v>
      </c>
      <c r="Y197" s="1">
        <v>0</v>
      </c>
      <c r="Z197" s="1">
        <v>0</v>
      </c>
      <c r="AA197" s="1">
        <v>12</v>
      </c>
      <c r="AB197" s="1">
        <v>0</v>
      </c>
      <c r="AC197" s="1">
        <v>10</v>
      </c>
      <c r="AD197" s="1">
        <v>0</v>
      </c>
      <c r="AE197" s="1">
        <v>9</v>
      </c>
      <c r="AF197" s="1">
        <v>10</v>
      </c>
      <c r="AG197" s="1">
        <v>0</v>
      </c>
      <c r="AH197" s="1">
        <v>0</v>
      </c>
      <c r="AI197" s="1">
        <v>33</v>
      </c>
      <c r="AJ197" s="1">
        <v>751</v>
      </c>
      <c r="AK197" s="1">
        <v>1533</v>
      </c>
      <c r="AL197" s="1">
        <v>79</v>
      </c>
      <c r="AM197" s="1">
        <v>0</v>
      </c>
      <c r="AN197" s="1">
        <v>5892</v>
      </c>
      <c r="AO197" s="1">
        <v>22031</v>
      </c>
      <c r="AP197" s="1">
        <v>13</v>
      </c>
      <c r="AQ197" s="1">
        <v>407</v>
      </c>
      <c r="AR197" s="1">
        <v>0</v>
      </c>
      <c r="AS197" s="1">
        <v>22609</v>
      </c>
      <c r="AT197" s="1">
        <v>3029</v>
      </c>
      <c r="AU197" s="1">
        <v>42064</v>
      </c>
      <c r="AV197" s="1">
        <v>0</v>
      </c>
      <c r="AW197" s="1">
        <v>94</v>
      </c>
      <c r="AX197" s="1">
        <v>0</v>
      </c>
      <c r="AY197" s="1">
        <v>900115</v>
      </c>
      <c r="AZ197" s="1">
        <v>94</v>
      </c>
      <c r="BA197" s="1">
        <v>0</v>
      </c>
      <c r="BB197" s="1">
        <v>178</v>
      </c>
      <c r="BC197" s="1">
        <v>101</v>
      </c>
      <c r="BD197" s="1">
        <v>0</v>
      </c>
      <c r="BE197" s="1">
        <v>354</v>
      </c>
      <c r="BF197" s="1">
        <v>5</v>
      </c>
      <c r="BG197" s="1">
        <v>0</v>
      </c>
      <c r="BH197" s="1">
        <v>8</v>
      </c>
      <c r="BI197" s="1" t="s">
        <v>545</v>
      </c>
    </row>
    <row r="198" spans="1:61" x14ac:dyDescent="0.2">
      <c r="A198" s="1" t="s">
        <v>603</v>
      </c>
      <c r="B198" s="1" t="s">
        <v>173</v>
      </c>
      <c r="C198" s="1" t="s">
        <v>183</v>
      </c>
      <c r="D198" s="1">
        <v>145</v>
      </c>
      <c r="E198" s="1">
        <v>44.195999999999998</v>
      </c>
      <c r="F198" s="1">
        <v>150</v>
      </c>
      <c r="G198" s="1">
        <v>45.72</v>
      </c>
      <c r="H198" s="1" t="s">
        <v>640</v>
      </c>
      <c r="I198" s="1" t="s">
        <v>184</v>
      </c>
      <c r="J198" s="1">
        <v>10</v>
      </c>
      <c r="K198" s="1" t="s">
        <v>494</v>
      </c>
      <c r="L198" s="1" t="s">
        <v>8</v>
      </c>
      <c r="M198" s="1" t="s">
        <v>8</v>
      </c>
      <c r="N198" s="1" t="s">
        <v>8</v>
      </c>
      <c r="O198" s="1" t="s">
        <v>8</v>
      </c>
      <c r="P198" s="1" t="s">
        <v>8</v>
      </c>
      <c r="Q198" s="1" t="s">
        <v>8</v>
      </c>
      <c r="R198" s="1" t="s">
        <v>184</v>
      </c>
      <c r="S198" s="1" t="s">
        <v>604</v>
      </c>
      <c r="T198" s="1" t="s">
        <v>132</v>
      </c>
      <c r="U198" s="1">
        <v>63.066870586999997</v>
      </c>
      <c r="V198" s="1">
        <v>-139.422284034</v>
      </c>
      <c r="W198" s="1" t="s">
        <v>8</v>
      </c>
      <c r="X198" s="1" t="s">
        <v>8</v>
      </c>
      <c r="Y198" s="1">
        <v>0</v>
      </c>
      <c r="Z198" s="1">
        <v>0</v>
      </c>
      <c r="AA198" s="1">
        <v>26</v>
      </c>
      <c r="AB198" s="1">
        <v>23</v>
      </c>
      <c r="AC198" s="1">
        <v>57</v>
      </c>
      <c r="AD198" s="1">
        <v>0</v>
      </c>
      <c r="AE198" s="1">
        <v>5</v>
      </c>
      <c r="AF198" s="1">
        <v>19</v>
      </c>
      <c r="AG198" s="1">
        <v>0</v>
      </c>
      <c r="AH198" s="1">
        <v>0</v>
      </c>
      <c r="AI198" s="1">
        <v>39</v>
      </c>
      <c r="AJ198" s="1">
        <v>2141</v>
      </c>
      <c r="AK198" s="1">
        <v>5324</v>
      </c>
      <c r="AL198" s="1">
        <v>114</v>
      </c>
      <c r="AM198" s="1">
        <v>56</v>
      </c>
      <c r="AN198" s="1">
        <v>19308</v>
      </c>
      <c r="AO198" s="1">
        <v>17560</v>
      </c>
      <c r="AP198" s="1">
        <v>23</v>
      </c>
      <c r="AQ198" s="1">
        <v>1242</v>
      </c>
      <c r="AR198" s="1">
        <v>0</v>
      </c>
      <c r="AS198" s="1">
        <v>20151</v>
      </c>
      <c r="AT198" s="1">
        <v>7064</v>
      </c>
      <c r="AU198" s="1">
        <v>41272</v>
      </c>
      <c r="AV198" s="1">
        <v>0</v>
      </c>
      <c r="AW198" s="1">
        <v>124</v>
      </c>
      <c r="AX198" s="1">
        <v>0</v>
      </c>
      <c r="AY198" s="1">
        <v>884628</v>
      </c>
      <c r="AZ198" s="1">
        <v>134</v>
      </c>
      <c r="BA198" s="1">
        <v>0</v>
      </c>
      <c r="BB198" s="1">
        <v>183</v>
      </c>
      <c r="BC198" s="1">
        <v>95</v>
      </c>
      <c r="BD198" s="1">
        <v>0</v>
      </c>
      <c r="BE198" s="1">
        <v>382</v>
      </c>
      <c r="BF198" s="1">
        <v>0</v>
      </c>
      <c r="BG198" s="1">
        <v>16</v>
      </c>
      <c r="BH198" s="1">
        <v>12</v>
      </c>
      <c r="BI198" s="1" t="s">
        <v>545</v>
      </c>
    </row>
    <row r="199" spans="1:61" x14ac:dyDescent="0.2">
      <c r="A199" s="1" t="s">
        <v>605</v>
      </c>
      <c r="B199" s="1" t="s">
        <v>173</v>
      </c>
      <c r="C199" s="1" t="s">
        <v>183</v>
      </c>
      <c r="D199" s="1">
        <v>150</v>
      </c>
      <c r="E199" s="1">
        <v>45.72</v>
      </c>
      <c r="F199" s="1">
        <v>155</v>
      </c>
      <c r="G199" s="1">
        <v>47.244</v>
      </c>
      <c r="H199" s="1" t="s">
        <v>640</v>
      </c>
      <c r="I199" s="1" t="s">
        <v>184</v>
      </c>
      <c r="J199" s="1">
        <v>15</v>
      </c>
      <c r="K199" s="1" t="s">
        <v>494</v>
      </c>
      <c r="L199" s="1" t="s">
        <v>8</v>
      </c>
      <c r="M199" s="1" t="s">
        <v>8</v>
      </c>
      <c r="N199" s="1" t="s">
        <v>8</v>
      </c>
      <c r="O199" s="1" t="s">
        <v>8</v>
      </c>
      <c r="P199" s="1" t="s">
        <v>8</v>
      </c>
      <c r="Q199" s="1" t="s">
        <v>8</v>
      </c>
      <c r="R199" s="1" t="s">
        <v>184</v>
      </c>
      <c r="S199" s="1" t="s">
        <v>606</v>
      </c>
      <c r="T199" s="1" t="s">
        <v>133</v>
      </c>
      <c r="U199" s="1">
        <v>63.066562677</v>
      </c>
      <c r="V199" s="1">
        <v>-139.42225160800001</v>
      </c>
      <c r="W199" s="1" t="s">
        <v>8</v>
      </c>
      <c r="X199" s="1" t="s">
        <v>8</v>
      </c>
      <c r="Y199" s="1">
        <v>0</v>
      </c>
      <c r="Z199" s="1">
        <v>0</v>
      </c>
      <c r="AA199" s="1">
        <v>30</v>
      </c>
      <c r="AB199" s="1">
        <v>0</v>
      </c>
      <c r="AC199" s="1">
        <v>43</v>
      </c>
      <c r="AD199" s="1">
        <v>0</v>
      </c>
      <c r="AE199" s="1">
        <v>6</v>
      </c>
      <c r="AF199" s="1">
        <v>26</v>
      </c>
      <c r="AG199" s="1">
        <v>0</v>
      </c>
      <c r="AH199" s="1">
        <v>2</v>
      </c>
      <c r="AI199" s="1">
        <v>63</v>
      </c>
      <c r="AJ199" s="1">
        <v>1026</v>
      </c>
      <c r="AK199" s="1">
        <v>4355</v>
      </c>
      <c r="AL199" s="1">
        <v>170</v>
      </c>
      <c r="AM199" s="1">
        <v>42</v>
      </c>
      <c r="AN199" s="1">
        <v>21206</v>
      </c>
      <c r="AO199" s="1">
        <v>0</v>
      </c>
      <c r="AP199" s="1">
        <v>18</v>
      </c>
      <c r="AQ199" s="1">
        <v>10909</v>
      </c>
      <c r="AR199" s="1">
        <v>0</v>
      </c>
      <c r="AS199" s="1">
        <v>16363</v>
      </c>
      <c r="AT199" s="1">
        <v>5718</v>
      </c>
      <c r="AU199" s="1">
        <v>34454</v>
      </c>
      <c r="AV199" s="1">
        <v>0</v>
      </c>
      <c r="AW199" s="1">
        <v>127</v>
      </c>
      <c r="AX199" s="1">
        <v>0</v>
      </c>
      <c r="AY199" s="1">
        <v>904423</v>
      </c>
      <c r="AZ199" s="1">
        <v>143</v>
      </c>
      <c r="BA199" s="1">
        <v>5</v>
      </c>
      <c r="BB199" s="1">
        <v>277</v>
      </c>
      <c r="BC199" s="1">
        <v>97</v>
      </c>
      <c r="BD199" s="1">
        <v>34</v>
      </c>
      <c r="BE199" s="1">
        <v>409</v>
      </c>
      <c r="BF199" s="1">
        <v>6</v>
      </c>
      <c r="BG199" s="1">
        <v>39</v>
      </c>
      <c r="BH199" s="1">
        <v>12</v>
      </c>
      <c r="BI199" s="1" t="s">
        <v>545</v>
      </c>
    </row>
    <row r="200" spans="1:61" x14ac:dyDescent="0.2">
      <c r="A200" s="1" t="s">
        <v>607</v>
      </c>
      <c r="B200" s="1" t="s">
        <v>173</v>
      </c>
      <c r="C200" s="1" t="s">
        <v>183</v>
      </c>
      <c r="D200" s="1">
        <v>155</v>
      </c>
      <c r="E200" s="1">
        <v>47.244</v>
      </c>
      <c r="F200" s="1">
        <v>160</v>
      </c>
      <c r="G200" s="1">
        <v>48.768000000000001</v>
      </c>
      <c r="H200" s="1" t="s">
        <v>640</v>
      </c>
      <c r="I200" s="1" t="s">
        <v>184</v>
      </c>
      <c r="J200" s="1">
        <v>9</v>
      </c>
      <c r="K200" s="1" t="s">
        <v>494</v>
      </c>
      <c r="L200" s="1" t="s">
        <v>8</v>
      </c>
      <c r="M200" s="1" t="s">
        <v>8</v>
      </c>
      <c r="N200" s="1" t="s">
        <v>8</v>
      </c>
      <c r="O200" s="1" t="s">
        <v>8</v>
      </c>
      <c r="P200" s="1" t="s">
        <v>8</v>
      </c>
      <c r="Q200" s="1" t="s">
        <v>8</v>
      </c>
      <c r="R200" s="1" t="s">
        <v>184</v>
      </c>
      <c r="S200" s="1" t="s">
        <v>608</v>
      </c>
      <c r="T200" s="1" t="s">
        <v>134</v>
      </c>
      <c r="U200" s="1">
        <v>63.066701911999999</v>
      </c>
      <c r="V200" s="1">
        <v>-139.42210369399999</v>
      </c>
      <c r="W200" s="1" t="s">
        <v>8</v>
      </c>
      <c r="X200" s="1" t="s">
        <v>8</v>
      </c>
      <c r="Y200" s="1">
        <v>0</v>
      </c>
      <c r="Z200" s="1">
        <v>0</v>
      </c>
      <c r="AA200" s="1">
        <v>32</v>
      </c>
      <c r="AB200" s="1">
        <v>0</v>
      </c>
      <c r="AC200" s="1">
        <v>38</v>
      </c>
      <c r="AD200" s="1">
        <v>0</v>
      </c>
      <c r="AE200" s="1">
        <v>6</v>
      </c>
      <c r="AF200" s="1">
        <v>19</v>
      </c>
      <c r="AG200" s="1">
        <v>0</v>
      </c>
      <c r="AH200" s="1">
        <v>0</v>
      </c>
      <c r="AI200" s="1">
        <v>41</v>
      </c>
      <c r="AJ200" s="1">
        <v>2070</v>
      </c>
      <c r="AK200" s="1">
        <v>8349</v>
      </c>
      <c r="AL200" s="1">
        <v>94</v>
      </c>
      <c r="AM200" s="1">
        <v>45</v>
      </c>
      <c r="AN200" s="1">
        <v>16623</v>
      </c>
      <c r="AO200" s="1">
        <v>15317</v>
      </c>
      <c r="AP200" s="1">
        <v>17</v>
      </c>
      <c r="AQ200" s="1">
        <v>1672</v>
      </c>
      <c r="AR200" s="1">
        <v>0</v>
      </c>
      <c r="AS200" s="1">
        <v>13991</v>
      </c>
      <c r="AT200" s="1">
        <v>9666</v>
      </c>
      <c r="AU200" s="1">
        <v>40640</v>
      </c>
      <c r="AV200" s="1">
        <v>0</v>
      </c>
      <c r="AW200" s="1">
        <v>139</v>
      </c>
      <c r="AX200" s="1">
        <v>0</v>
      </c>
      <c r="AY200" s="1">
        <v>889199</v>
      </c>
      <c r="AZ200" s="1">
        <v>164</v>
      </c>
      <c r="BA200" s="1">
        <v>6</v>
      </c>
      <c r="BB200" s="1">
        <v>147</v>
      </c>
      <c r="BC200" s="1">
        <v>98</v>
      </c>
      <c r="BD200" s="1">
        <v>0</v>
      </c>
      <c r="BE200" s="1">
        <v>437</v>
      </c>
      <c r="BF200" s="1">
        <v>0</v>
      </c>
      <c r="BG200" s="1">
        <v>0</v>
      </c>
      <c r="BH200" s="1">
        <v>11</v>
      </c>
      <c r="BI200" s="1" t="s">
        <v>545</v>
      </c>
    </row>
    <row r="201" spans="1:61" x14ac:dyDescent="0.2">
      <c r="A201" s="1" t="s">
        <v>609</v>
      </c>
      <c r="B201" s="1" t="s">
        <v>173</v>
      </c>
      <c r="C201" s="1" t="s">
        <v>183</v>
      </c>
      <c r="D201" s="1">
        <v>160</v>
      </c>
      <c r="E201" s="1">
        <v>48.768000000000001</v>
      </c>
      <c r="F201" s="1">
        <v>165</v>
      </c>
      <c r="G201" s="1">
        <v>50.292000000000002</v>
      </c>
      <c r="H201" s="1" t="s">
        <v>640</v>
      </c>
      <c r="I201" s="1" t="s">
        <v>184</v>
      </c>
      <c r="J201" s="1">
        <v>15</v>
      </c>
      <c r="K201" s="1" t="s">
        <v>494</v>
      </c>
      <c r="L201" s="1" t="s">
        <v>8</v>
      </c>
      <c r="M201" s="1" t="s">
        <v>8</v>
      </c>
      <c r="N201" s="1" t="s">
        <v>8</v>
      </c>
      <c r="O201" s="1" t="s">
        <v>8</v>
      </c>
      <c r="P201" s="1" t="s">
        <v>8</v>
      </c>
      <c r="Q201" s="1" t="s">
        <v>8</v>
      </c>
      <c r="R201" s="1" t="s">
        <v>184</v>
      </c>
      <c r="S201" s="1" t="s">
        <v>610</v>
      </c>
      <c r="T201" s="1" t="s">
        <v>135</v>
      </c>
      <c r="W201" s="1" t="s">
        <v>8</v>
      </c>
      <c r="X201" s="1" t="s">
        <v>8</v>
      </c>
      <c r="Y201" s="1">
        <v>0</v>
      </c>
      <c r="Z201" s="1">
        <v>0</v>
      </c>
      <c r="AA201" s="1">
        <v>22</v>
      </c>
      <c r="AB201" s="1">
        <v>0</v>
      </c>
      <c r="AC201" s="1">
        <v>47</v>
      </c>
      <c r="AD201" s="1">
        <v>0</v>
      </c>
      <c r="AE201" s="1">
        <v>0</v>
      </c>
      <c r="AF201" s="1">
        <v>19</v>
      </c>
      <c r="AG201" s="1">
        <v>0</v>
      </c>
      <c r="AH201" s="1">
        <v>0</v>
      </c>
      <c r="AI201" s="1">
        <v>92</v>
      </c>
      <c r="AJ201" s="1">
        <v>915</v>
      </c>
      <c r="AK201" s="1">
        <v>7394</v>
      </c>
      <c r="AL201" s="1">
        <v>50</v>
      </c>
      <c r="AM201" s="1">
        <v>0</v>
      </c>
      <c r="AN201" s="1">
        <v>12404</v>
      </c>
      <c r="AO201" s="1">
        <v>15268</v>
      </c>
      <c r="AP201" s="1">
        <v>17</v>
      </c>
      <c r="AQ201" s="1">
        <v>1300</v>
      </c>
      <c r="AR201" s="1">
        <v>0</v>
      </c>
      <c r="AS201" s="1">
        <v>21719</v>
      </c>
      <c r="AT201" s="1">
        <v>7845</v>
      </c>
      <c r="AU201" s="1">
        <v>48745</v>
      </c>
      <c r="AV201" s="1">
        <v>0</v>
      </c>
      <c r="AW201" s="1">
        <v>115</v>
      </c>
      <c r="AX201" s="1">
        <v>0</v>
      </c>
      <c r="AY201" s="1">
        <v>882214</v>
      </c>
      <c r="AZ201" s="1">
        <v>144</v>
      </c>
      <c r="BA201" s="1">
        <v>9</v>
      </c>
      <c r="BB201" s="1">
        <v>150</v>
      </c>
      <c r="BC201" s="1">
        <v>92</v>
      </c>
      <c r="BD201" s="1">
        <v>0</v>
      </c>
      <c r="BE201" s="1">
        <v>410</v>
      </c>
      <c r="BF201" s="1">
        <v>0</v>
      </c>
      <c r="BG201" s="1">
        <v>0</v>
      </c>
      <c r="BH201" s="1">
        <v>14</v>
      </c>
      <c r="BI201" s="1" t="s">
        <v>545</v>
      </c>
    </row>
    <row r="202" spans="1:61" x14ac:dyDescent="0.2">
      <c r="A202" s="1" t="s">
        <v>611</v>
      </c>
      <c r="B202" s="1" t="s">
        <v>173</v>
      </c>
      <c r="C202" s="1" t="s">
        <v>183</v>
      </c>
      <c r="D202" s="1">
        <v>165</v>
      </c>
      <c r="E202" s="1">
        <v>50.292000000000002</v>
      </c>
      <c r="F202" s="1">
        <v>170</v>
      </c>
      <c r="G202" s="1">
        <v>51.816000000000003</v>
      </c>
      <c r="H202" s="1" t="s">
        <v>640</v>
      </c>
      <c r="I202" s="1" t="s">
        <v>184</v>
      </c>
      <c r="J202" s="1">
        <v>10</v>
      </c>
      <c r="K202" s="1" t="s">
        <v>494</v>
      </c>
      <c r="L202" s="1" t="s">
        <v>8</v>
      </c>
      <c r="M202" s="1" t="s">
        <v>8</v>
      </c>
      <c r="N202" s="1" t="s">
        <v>8</v>
      </c>
      <c r="O202" s="1" t="s">
        <v>8</v>
      </c>
      <c r="P202" s="1" t="s">
        <v>8</v>
      </c>
      <c r="Q202" s="1" t="s">
        <v>8</v>
      </c>
      <c r="R202" s="1" t="s">
        <v>184</v>
      </c>
      <c r="S202" s="1" t="s">
        <v>612</v>
      </c>
      <c r="T202" s="1" t="s">
        <v>136</v>
      </c>
      <c r="U202" s="1">
        <v>63.066804658000002</v>
      </c>
      <c r="V202" s="1">
        <v>-139.42200724</v>
      </c>
      <c r="W202" s="1" t="s">
        <v>8</v>
      </c>
      <c r="X202" s="1" t="s">
        <v>8</v>
      </c>
      <c r="Y202" s="1">
        <v>0</v>
      </c>
      <c r="Z202" s="1">
        <v>0</v>
      </c>
      <c r="AA202" s="1">
        <v>13</v>
      </c>
      <c r="AB202" s="1">
        <v>0</v>
      </c>
      <c r="AC202" s="1">
        <v>27</v>
      </c>
      <c r="AD202" s="1">
        <v>0</v>
      </c>
      <c r="AE202" s="1">
        <v>0</v>
      </c>
      <c r="AF202" s="1">
        <v>9</v>
      </c>
      <c r="AG202" s="1">
        <v>0</v>
      </c>
      <c r="AH202" s="1">
        <v>0</v>
      </c>
      <c r="AI202" s="1">
        <v>40</v>
      </c>
      <c r="AJ202" s="1">
        <v>488</v>
      </c>
      <c r="AK202" s="1">
        <v>2773</v>
      </c>
      <c r="AL202" s="1">
        <v>57</v>
      </c>
      <c r="AM202" s="1">
        <v>0</v>
      </c>
      <c r="AN202" s="1">
        <v>5808</v>
      </c>
      <c r="AO202" s="1">
        <v>18466</v>
      </c>
      <c r="AP202" s="1">
        <v>0</v>
      </c>
      <c r="AQ202" s="1">
        <v>692</v>
      </c>
      <c r="AR202" s="1">
        <v>0</v>
      </c>
      <c r="AS202" s="1">
        <v>20110</v>
      </c>
      <c r="AT202" s="1">
        <v>3736</v>
      </c>
      <c r="AU202" s="1">
        <v>37858</v>
      </c>
      <c r="AV202" s="1">
        <v>0</v>
      </c>
      <c r="AW202" s="1">
        <v>99</v>
      </c>
      <c r="AX202" s="1">
        <v>0</v>
      </c>
      <c r="AY202" s="1">
        <v>908376</v>
      </c>
      <c r="AZ202" s="1">
        <v>139</v>
      </c>
      <c r="BA202" s="1">
        <v>5</v>
      </c>
      <c r="BB202" s="1">
        <v>0</v>
      </c>
      <c r="BC202" s="1">
        <v>85</v>
      </c>
      <c r="BD202" s="1">
        <v>0</v>
      </c>
      <c r="BE202" s="1">
        <v>400</v>
      </c>
      <c r="BF202" s="1">
        <v>6</v>
      </c>
      <c r="BG202" s="1">
        <v>0</v>
      </c>
      <c r="BH202" s="1">
        <v>10</v>
      </c>
      <c r="BI202" s="1" t="s">
        <v>545</v>
      </c>
    </row>
    <row r="203" spans="1:61" x14ac:dyDescent="0.2">
      <c r="A203" s="1" t="s">
        <v>613</v>
      </c>
      <c r="B203" s="1" t="s">
        <v>173</v>
      </c>
      <c r="C203" s="1" t="s">
        <v>183</v>
      </c>
      <c r="D203" s="1">
        <v>170</v>
      </c>
      <c r="E203" s="1">
        <v>51.816000000000003</v>
      </c>
      <c r="F203" s="1">
        <v>175</v>
      </c>
      <c r="G203" s="1">
        <v>53.34</v>
      </c>
      <c r="H203" s="1" t="s">
        <v>640</v>
      </c>
      <c r="I203" s="1" t="s">
        <v>184</v>
      </c>
      <c r="J203" s="1">
        <v>10</v>
      </c>
      <c r="K203" s="1" t="s">
        <v>494</v>
      </c>
      <c r="L203" s="1" t="s">
        <v>8</v>
      </c>
      <c r="M203" s="1" t="s">
        <v>8</v>
      </c>
      <c r="N203" s="1" t="s">
        <v>8</v>
      </c>
      <c r="O203" s="1" t="s">
        <v>8</v>
      </c>
      <c r="P203" s="1" t="s">
        <v>8</v>
      </c>
      <c r="Q203" s="1" t="s">
        <v>8</v>
      </c>
      <c r="R203" s="1" t="s">
        <v>184</v>
      </c>
      <c r="S203" s="1" t="s">
        <v>614</v>
      </c>
      <c r="T203" s="1" t="s">
        <v>137</v>
      </c>
      <c r="U203" s="1">
        <v>63.066477857000002</v>
      </c>
      <c r="V203" s="1">
        <v>-139.422448901</v>
      </c>
      <c r="W203" s="1" t="s">
        <v>8</v>
      </c>
      <c r="X203" s="1" t="s">
        <v>8</v>
      </c>
      <c r="Y203" s="1">
        <v>0</v>
      </c>
      <c r="Z203" s="1">
        <v>0</v>
      </c>
      <c r="AA203" s="1">
        <v>30</v>
      </c>
      <c r="AB203" s="1">
        <v>0</v>
      </c>
      <c r="AC203" s="1">
        <v>46</v>
      </c>
      <c r="AD203" s="1">
        <v>0</v>
      </c>
      <c r="AE203" s="1">
        <v>6</v>
      </c>
      <c r="AF203" s="1">
        <v>20</v>
      </c>
      <c r="AG203" s="1">
        <v>0</v>
      </c>
      <c r="AH203" s="1">
        <v>0</v>
      </c>
      <c r="AI203" s="1">
        <v>52</v>
      </c>
      <c r="AJ203" s="1">
        <v>3068</v>
      </c>
      <c r="AK203" s="1">
        <v>11765</v>
      </c>
      <c r="AL203" s="1">
        <v>75</v>
      </c>
      <c r="AM203" s="1">
        <v>54</v>
      </c>
      <c r="AN203" s="1">
        <v>17516</v>
      </c>
      <c r="AO203" s="1">
        <v>11503</v>
      </c>
      <c r="AP203" s="1">
        <v>20</v>
      </c>
      <c r="AQ203" s="1">
        <v>1615</v>
      </c>
      <c r="AR203" s="1">
        <v>0</v>
      </c>
      <c r="AS203" s="1">
        <v>17025</v>
      </c>
      <c r="AT203" s="1">
        <v>8701</v>
      </c>
      <c r="AU203" s="1">
        <v>46509</v>
      </c>
      <c r="AV203" s="1">
        <v>0</v>
      </c>
      <c r="AW203" s="1">
        <v>131</v>
      </c>
      <c r="AX203" s="1">
        <v>0</v>
      </c>
      <c r="AY203" s="1">
        <v>880146</v>
      </c>
      <c r="AZ203" s="1">
        <v>187</v>
      </c>
      <c r="BA203" s="1">
        <v>0</v>
      </c>
      <c r="BB203" s="1">
        <v>266</v>
      </c>
      <c r="BC203" s="1">
        <v>92</v>
      </c>
      <c r="BD203" s="1">
        <v>0</v>
      </c>
      <c r="BE203" s="1">
        <v>491</v>
      </c>
      <c r="BF203" s="1">
        <v>0</v>
      </c>
      <c r="BG203" s="1">
        <v>0</v>
      </c>
      <c r="BH203" s="1">
        <v>13</v>
      </c>
      <c r="BI203" s="1" t="s">
        <v>545</v>
      </c>
    </row>
    <row r="204" spans="1:61" x14ac:dyDescent="0.2">
      <c r="A204" s="1" t="s">
        <v>615</v>
      </c>
      <c r="B204" s="1" t="s">
        <v>173</v>
      </c>
      <c r="C204" s="1" t="s">
        <v>183</v>
      </c>
      <c r="D204" s="1">
        <v>175</v>
      </c>
      <c r="E204" s="1">
        <v>53.34</v>
      </c>
      <c r="F204" s="1">
        <v>180</v>
      </c>
      <c r="G204" s="1">
        <v>54.863999999999997</v>
      </c>
      <c r="H204" s="1" t="s">
        <v>640</v>
      </c>
      <c r="I204" s="1" t="s">
        <v>184</v>
      </c>
      <c r="J204" s="1">
        <v>13</v>
      </c>
      <c r="K204" s="1" t="s">
        <v>494</v>
      </c>
      <c r="L204" s="1" t="s">
        <v>8</v>
      </c>
      <c r="M204" s="1" t="s">
        <v>8</v>
      </c>
      <c r="N204" s="1" t="s">
        <v>8</v>
      </c>
      <c r="O204" s="1" t="s">
        <v>8</v>
      </c>
      <c r="P204" s="1" t="s">
        <v>8</v>
      </c>
      <c r="Q204" s="1" t="s">
        <v>8</v>
      </c>
      <c r="R204" s="1" t="s">
        <v>184</v>
      </c>
      <c r="S204" s="1" t="s">
        <v>616</v>
      </c>
      <c r="T204" s="1" t="s">
        <v>138</v>
      </c>
      <c r="U204" s="1">
        <v>63.066724168999997</v>
      </c>
      <c r="V204" s="1">
        <v>-139.42224744500001</v>
      </c>
      <c r="W204" s="1" t="s">
        <v>8</v>
      </c>
      <c r="X204" s="1" t="s">
        <v>8</v>
      </c>
      <c r="Y204" s="1">
        <v>0</v>
      </c>
      <c r="Z204" s="1">
        <v>0</v>
      </c>
      <c r="AA204" s="1">
        <v>20</v>
      </c>
      <c r="AB204" s="1">
        <v>0</v>
      </c>
      <c r="AC204" s="1">
        <v>57</v>
      </c>
      <c r="AD204" s="1">
        <v>0</v>
      </c>
      <c r="AE204" s="1">
        <v>0</v>
      </c>
      <c r="AF204" s="1">
        <v>13</v>
      </c>
      <c r="AG204" s="1">
        <v>0</v>
      </c>
      <c r="AH204" s="1">
        <v>0</v>
      </c>
      <c r="AI204" s="1">
        <v>43</v>
      </c>
      <c r="AJ204" s="1">
        <v>954</v>
      </c>
      <c r="AK204" s="1">
        <v>4505</v>
      </c>
      <c r="AL204" s="1">
        <v>111</v>
      </c>
      <c r="AM204" s="1">
        <v>0</v>
      </c>
      <c r="AN204" s="1">
        <v>15178</v>
      </c>
      <c r="AO204" s="1">
        <v>14876</v>
      </c>
      <c r="AP204" s="1">
        <v>17</v>
      </c>
      <c r="AQ204" s="1">
        <v>934</v>
      </c>
      <c r="AR204" s="1">
        <v>0</v>
      </c>
      <c r="AS204" s="1">
        <v>22236</v>
      </c>
      <c r="AT204" s="1">
        <v>4305</v>
      </c>
      <c r="AU204" s="1">
        <v>42492</v>
      </c>
      <c r="AV204" s="1">
        <v>0</v>
      </c>
      <c r="AW204" s="1">
        <v>111</v>
      </c>
      <c r="AX204" s="1">
        <v>0</v>
      </c>
      <c r="AY204" s="1">
        <v>892607</v>
      </c>
      <c r="AZ204" s="1">
        <v>149</v>
      </c>
      <c r="BA204" s="1">
        <v>4</v>
      </c>
      <c r="BB204" s="1">
        <v>0</v>
      </c>
      <c r="BC204" s="1">
        <v>97</v>
      </c>
      <c r="BD204" s="1">
        <v>0</v>
      </c>
      <c r="BE204" s="1">
        <v>430</v>
      </c>
      <c r="BF204" s="1">
        <v>5</v>
      </c>
      <c r="BG204" s="1">
        <v>0</v>
      </c>
      <c r="BH204" s="1">
        <v>9</v>
      </c>
      <c r="BI204" s="1" t="s">
        <v>545</v>
      </c>
    </row>
    <row r="205" spans="1:61" x14ac:dyDescent="0.2">
      <c r="A205" s="1" t="s">
        <v>617</v>
      </c>
      <c r="B205" s="1" t="s">
        <v>173</v>
      </c>
      <c r="C205" s="1" t="s">
        <v>183</v>
      </c>
      <c r="D205" s="1">
        <v>180</v>
      </c>
      <c r="E205" s="1">
        <v>54.863999999999997</v>
      </c>
      <c r="F205" s="1">
        <v>185</v>
      </c>
      <c r="G205" s="1">
        <v>56.387999999999998</v>
      </c>
      <c r="H205" s="1" t="s">
        <v>640</v>
      </c>
      <c r="I205" s="1" t="s">
        <v>184</v>
      </c>
      <c r="J205" s="1">
        <v>15</v>
      </c>
      <c r="K205" s="1" t="s">
        <v>494</v>
      </c>
      <c r="L205" s="1" t="s">
        <v>8</v>
      </c>
      <c r="M205" s="1" t="s">
        <v>8</v>
      </c>
      <c r="N205" s="1" t="s">
        <v>8</v>
      </c>
      <c r="O205" s="1" t="s">
        <v>8</v>
      </c>
      <c r="P205" s="1" t="s">
        <v>8</v>
      </c>
      <c r="Q205" s="1" t="s">
        <v>8</v>
      </c>
      <c r="R205" s="1" t="s">
        <v>184</v>
      </c>
      <c r="S205" s="1" t="s">
        <v>618</v>
      </c>
      <c r="T205" s="1" t="s">
        <v>139</v>
      </c>
      <c r="U205" s="1">
        <v>63.066762936000003</v>
      </c>
      <c r="V205" s="1">
        <v>-139.42222602699999</v>
      </c>
      <c r="W205" s="1" t="s">
        <v>8</v>
      </c>
      <c r="X205" s="1" t="s">
        <v>8</v>
      </c>
      <c r="Y205" s="1">
        <v>0</v>
      </c>
      <c r="Z205" s="1">
        <v>0</v>
      </c>
      <c r="AA205" s="1">
        <v>11</v>
      </c>
      <c r="AB205" s="1">
        <v>0</v>
      </c>
      <c r="AC205" s="1">
        <v>67</v>
      </c>
      <c r="AD205" s="1">
        <v>0</v>
      </c>
      <c r="AE205" s="1">
        <v>0</v>
      </c>
      <c r="AF205" s="1">
        <v>9</v>
      </c>
      <c r="AG205" s="1">
        <v>0</v>
      </c>
      <c r="AH205" s="1">
        <v>0</v>
      </c>
      <c r="AI205" s="1">
        <v>26</v>
      </c>
      <c r="AJ205" s="1">
        <v>606</v>
      </c>
      <c r="AK205" s="1">
        <v>1307</v>
      </c>
      <c r="AL205" s="1">
        <v>113</v>
      </c>
      <c r="AM205" s="1">
        <v>0</v>
      </c>
      <c r="AN205" s="1">
        <v>7515</v>
      </c>
      <c r="AO205" s="1">
        <v>13778</v>
      </c>
      <c r="AP205" s="1">
        <v>15</v>
      </c>
      <c r="AQ205" s="1">
        <v>399</v>
      </c>
      <c r="AR205" s="1">
        <v>0</v>
      </c>
      <c r="AS205" s="1">
        <v>13651</v>
      </c>
      <c r="AT205" s="1">
        <v>2166</v>
      </c>
      <c r="AU205" s="1">
        <v>23841</v>
      </c>
      <c r="AV205" s="1">
        <v>0</v>
      </c>
      <c r="AW205" s="1">
        <v>99</v>
      </c>
      <c r="AX205" s="1">
        <v>0</v>
      </c>
      <c r="AY205" s="1">
        <v>935780</v>
      </c>
      <c r="AZ205" s="1">
        <v>116</v>
      </c>
      <c r="BA205" s="1">
        <v>5</v>
      </c>
      <c r="BB205" s="1">
        <v>0</v>
      </c>
      <c r="BC205" s="1">
        <v>98</v>
      </c>
      <c r="BD205" s="1">
        <v>25</v>
      </c>
      <c r="BE205" s="1">
        <v>362</v>
      </c>
      <c r="BF205" s="1">
        <v>6</v>
      </c>
      <c r="BG205" s="1">
        <v>0</v>
      </c>
      <c r="BH205" s="1">
        <v>7</v>
      </c>
      <c r="BI205" s="1" t="s">
        <v>545</v>
      </c>
    </row>
    <row r="206" spans="1:61" x14ac:dyDescent="0.2">
      <c r="A206" s="1" t="s">
        <v>621</v>
      </c>
      <c r="B206" s="1" t="s">
        <v>173</v>
      </c>
      <c r="C206" s="1" t="s">
        <v>183</v>
      </c>
      <c r="D206" s="1">
        <v>185</v>
      </c>
      <c r="E206" s="1">
        <v>56.387999999999998</v>
      </c>
      <c r="F206" s="1">
        <v>190</v>
      </c>
      <c r="G206" s="1">
        <v>57.911999999999999</v>
      </c>
      <c r="H206" s="1" t="s">
        <v>640</v>
      </c>
      <c r="I206" s="1" t="s">
        <v>185</v>
      </c>
      <c r="J206" s="1">
        <v>18</v>
      </c>
      <c r="K206" s="1" t="s">
        <v>494</v>
      </c>
      <c r="L206" s="1" t="s">
        <v>8</v>
      </c>
      <c r="M206" s="1" t="s">
        <v>8</v>
      </c>
      <c r="N206" s="1" t="s">
        <v>8</v>
      </c>
      <c r="O206" s="1" t="s">
        <v>8</v>
      </c>
      <c r="P206" s="1" t="s">
        <v>8</v>
      </c>
      <c r="Q206" s="1" t="s">
        <v>8</v>
      </c>
      <c r="R206" s="1" t="s">
        <v>185</v>
      </c>
      <c r="S206" s="1" t="s">
        <v>622</v>
      </c>
      <c r="T206" s="1" t="s">
        <v>80</v>
      </c>
      <c r="W206" s="1" t="s">
        <v>8</v>
      </c>
      <c r="X206" s="1" t="s">
        <v>8</v>
      </c>
      <c r="Y206" s="1">
        <v>0</v>
      </c>
      <c r="Z206" s="1">
        <v>0</v>
      </c>
      <c r="AA206" s="1">
        <v>30</v>
      </c>
      <c r="AB206" s="1">
        <v>25</v>
      </c>
      <c r="AC206" s="1">
        <v>24</v>
      </c>
      <c r="AD206" s="1">
        <v>0</v>
      </c>
      <c r="AE206" s="1">
        <v>12</v>
      </c>
      <c r="AF206" s="1">
        <v>12</v>
      </c>
      <c r="AG206" s="1">
        <v>0</v>
      </c>
      <c r="AH206" s="1">
        <v>1</v>
      </c>
      <c r="AI206" s="1">
        <v>37</v>
      </c>
      <c r="AJ206" s="1">
        <v>426</v>
      </c>
      <c r="AK206" s="1">
        <v>1930</v>
      </c>
      <c r="AL206" s="1">
        <v>167</v>
      </c>
      <c r="AM206" s="1">
        <v>0</v>
      </c>
      <c r="AN206" s="1">
        <v>14318</v>
      </c>
      <c r="AO206" s="1">
        <v>13836</v>
      </c>
      <c r="AP206" s="1">
        <v>11</v>
      </c>
      <c r="AQ206" s="1">
        <v>653</v>
      </c>
      <c r="AR206" s="1">
        <v>0</v>
      </c>
      <c r="AS206" s="1">
        <v>17944</v>
      </c>
      <c r="AT206" s="1">
        <v>3552</v>
      </c>
      <c r="AU206" s="1">
        <v>31656</v>
      </c>
      <c r="AV206" s="1">
        <v>0</v>
      </c>
      <c r="AW206" s="1">
        <v>92</v>
      </c>
      <c r="AX206" s="1">
        <v>0</v>
      </c>
      <c r="AY206" s="1">
        <v>914750</v>
      </c>
      <c r="AZ206" s="1">
        <v>119</v>
      </c>
      <c r="BA206" s="1">
        <v>0</v>
      </c>
      <c r="BB206" s="1">
        <v>0</v>
      </c>
      <c r="BC206" s="1">
        <v>89</v>
      </c>
      <c r="BD206" s="1">
        <v>0</v>
      </c>
      <c r="BE206" s="1">
        <v>308</v>
      </c>
      <c r="BF206" s="1">
        <v>0</v>
      </c>
      <c r="BG206" s="1">
        <v>0</v>
      </c>
      <c r="BH206" s="1">
        <v>8</v>
      </c>
      <c r="BI206" s="1" t="s">
        <v>620</v>
      </c>
    </row>
    <row r="207" spans="1:61" x14ac:dyDescent="0.2">
      <c r="A207" s="1" t="s">
        <v>623</v>
      </c>
      <c r="B207" s="1" t="s">
        <v>173</v>
      </c>
      <c r="C207" s="1" t="s">
        <v>183</v>
      </c>
      <c r="D207" s="1">
        <v>190</v>
      </c>
      <c r="E207" s="1">
        <v>57.911999999999999</v>
      </c>
      <c r="F207" s="1">
        <v>195</v>
      </c>
      <c r="G207" s="1">
        <v>59.436</v>
      </c>
      <c r="H207" s="1" t="s">
        <v>640</v>
      </c>
      <c r="I207" s="1" t="s">
        <v>185</v>
      </c>
      <c r="J207" s="1">
        <v>8</v>
      </c>
      <c r="K207" s="1" t="s">
        <v>494</v>
      </c>
      <c r="L207" s="1" t="s">
        <v>8</v>
      </c>
      <c r="M207" s="1" t="s">
        <v>8</v>
      </c>
      <c r="N207" s="1" t="s">
        <v>8</v>
      </c>
      <c r="O207" s="1" t="s">
        <v>8</v>
      </c>
      <c r="P207" s="1" t="s">
        <v>8</v>
      </c>
      <c r="Q207" s="1" t="s">
        <v>8</v>
      </c>
      <c r="R207" s="1" t="s">
        <v>185</v>
      </c>
      <c r="S207" s="1" t="s">
        <v>624</v>
      </c>
      <c r="T207" s="1" t="s">
        <v>81</v>
      </c>
      <c r="W207" s="1" t="s">
        <v>8</v>
      </c>
      <c r="X207" s="1" t="s">
        <v>8</v>
      </c>
      <c r="Y207" s="1">
        <v>0</v>
      </c>
      <c r="Z207" s="1">
        <v>0</v>
      </c>
      <c r="AA207" s="1">
        <v>33</v>
      </c>
      <c r="AB207" s="1">
        <v>0</v>
      </c>
      <c r="AC207" s="1">
        <v>74</v>
      </c>
      <c r="AD207" s="1">
        <v>0</v>
      </c>
      <c r="AE207" s="1">
        <v>5</v>
      </c>
      <c r="AF207" s="1">
        <v>19</v>
      </c>
      <c r="AG207" s="1">
        <v>0</v>
      </c>
      <c r="AH207" s="1">
        <v>2</v>
      </c>
      <c r="AI207" s="1">
        <v>53</v>
      </c>
      <c r="AJ207" s="1">
        <v>1692</v>
      </c>
      <c r="AK207" s="1">
        <v>5275</v>
      </c>
      <c r="AL207" s="1">
        <v>69</v>
      </c>
      <c r="AM207" s="1">
        <v>0</v>
      </c>
      <c r="AN207" s="1">
        <v>22040</v>
      </c>
      <c r="AO207" s="1">
        <v>11918</v>
      </c>
      <c r="AP207" s="1">
        <v>12</v>
      </c>
      <c r="AQ207" s="1">
        <v>1273</v>
      </c>
      <c r="AR207" s="1">
        <v>0</v>
      </c>
      <c r="AS207" s="1">
        <v>12249</v>
      </c>
      <c r="AT207" s="1">
        <v>6294</v>
      </c>
      <c r="AU207" s="1">
        <v>26620</v>
      </c>
      <c r="AV207" s="1">
        <v>0</v>
      </c>
      <c r="AW207" s="1">
        <v>119</v>
      </c>
      <c r="AX207" s="1">
        <v>0</v>
      </c>
      <c r="AY207" s="1">
        <v>911002</v>
      </c>
      <c r="AZ207" s="1">
        <v>132</v>
      </c>
      <c r="BA207" s="1">
        <v>0</v>
      </c>
      <c r="BB207" s="1">
        <v>0</v>
      </c>
      <c r="BC207" s="1">
        <v>92</v>
      </c>
      <c r="BD207" s="1">
        <v>28</v>
      </c>
      <c r="BE207" s="1">
        <v>362</v>
      </c>
      <c r="BF207" s="1">
        <v>0</v>
      </c>
      <c r="BG207" s="1">
        <v>0</v>
      </c>
      <c r="BH207" s="1">
        <v>11</v>
      </c>
      <c r="BI207" s="1" t="s">
        <v>620</v>
      </c>
    </row>
    <row r="208" spans="1:61" x14ac:dyDescent="0.2">
      <c r="A208" s="1" t="s">
        <v>625</v>
      </c>
      <c r="B208" s="1" t="s">
        <v>173</v>
      </c>
      <c r="C208" s="1" t="s">
        <v>183</v>
      </c>
      <c r="D208" s="1">
        <v>195</v>
      </c>
      <c r="E208" s="1">
        <v>59.436</v>
      </c>
      <c r="F208" s="1">
        <v>200</v>
      </c>
      <c r="G208" s="1">
        <v>60.96</v>
      </c>
      <c r="H208" s="1" t="s">
        <v>640</v>
      </c>
      <c r="I208" s="1" t="s">
        <v>185</v>
      </c>
      <c r="J208" s="1">
        <v>8</v>
      </c>
      <c r="K208" s="1" t="s">
        <v>494</v>
      </c>
      <c r="L208" s="1" t="s">
        <v>8</v>
      </c>
      <c r="M208" s="1" t="s">
        <v>8</v>
      </c>
      <c r="N208" s="1" t="s">
        <v>8</v>
      </c>
      <c r="O208" s="1" t="s">
        <v>8</v>
      </c>
      <c r="P208" s="1" t="s">
        <v>8</v>
      </c>
      <c r="Q208" s="1" t="s">
        <v>8</v>
      </c>
      <c r="R208" s="1" t="s">
        <v>185</v>
      </c>
      <c r="S208" s="1" t="s">
        <v>626</v>
      </c>
      <c r="T208" s="1" t="s">
        <v>105</v>
      </c>
      <c r="W208" s="1" t="s">
        <v>8</v>
      </c>
      <c r="X208" s="1" t="s">
        <v>8</v>
      </c>
      <c r="Y208" s="1">
        <v>0</v>
      </c>
      <c r="Z208" s="1">
        <v>0</v>
      </c>
      <c r="AA208" s="1">
        <v>15</v>
      </c>
      <c r="AB208" s="1">
        <v>0</v>
      </c>
      <c r="AC208" s="1">
        <v>16</v>
      </c>
      <c r="AD208" s="1">
        <v>0</v>
      </c>
      <c r="AE208" s="1">
        <v>0</v>
      </c>
      <c r="AF208" s="1">
        <v>10</v>
      </c>
      <c r="AG208" s="1">
        <v>0</v>
      </c>
      <c r="AH208" s="1">
        <v>0</v>
      </c>
      <c r="AI208" s="1">
        <v>35</v>
      </c>
      <c r="AJ208" s="1">
        <v>285</v>
      </c>
      <c r="AK208" s="1">
        <v>1340</v>
      </c>
      <c r="AL208" s="1">
        <v>123</v>
      </c>
      <c r="AM208" s="1">
        <v>0</v>
      </c>
      <c r="AN208" s="1">
        <v>9916</v>
      </c>
      <c r="AO208" s="1">
        <v>18466</v>
      </c>
      <c r="AP208" s="1">
        <v>12</v>
      </c>
      <c r="AQ208" s="1">
        <v>735</v>
      </c>
      <c r="AR208" s="1">
        <v>0</v>
      </c>
      <c r="AS208" s="1">
        <v>14236</v>
      </c>
      <c r="AT208" s="1">
        <v>1990</v>
      </c>
      <c r="AU208" s="1">
        <v>25551</v>
      </c>
      <c r="AV208" s="1">
        <v>0</v>
      </c>
      <c r="AW208" s="1">
        <v>86</v>
      </c>
      <c r="AX208" s="1">
        <v>0</v>
      </c>
      <c r="AY208" s="1">
        <v>926727</v>
      </c>
      <c r="AZ208" s="1">
        <v>78</v>
      </c>
      <c r="BA208" s="1">
        <v>0</v>
      </c>
      <c r="BB208" s="1">
        <v>0</v>
      </c>
      <c r="BC208" s="1">
        <v>73</v>
      </c>
      <c r="BD208" s="1">
        <v>0</v>
      </c>
      <c r="BE208" s="1">
        <v>297</v>
      </c>
      <c r="BF208" s="1">
        <v>0</v>
      </c>
      <c r="BG208" s="1">
        <v>0</v>
      </c>
      <c r="BH208" s="1">
        <v>8</v>
      </c>
      <c r="BI208" s="1" t="s">
        <v>620</v>
      </c>
    </row>
    <row r="209" spans="1:61" x14ac:dyDescent="0.2">
      <c r="A209" s="1" t="s">
        <v>627</v>
      </c>
      <c r="B209" s="1" t="s">
        <v>173</v>
      </c>
      <c r="C209" s="1" t="s">
        <v>183</v>
      </c>
      <c r="D209" s="1">
        <v>200</v>
      </c>
      <c r="E209" s="1">
        <v>60.96</v>
      </c>
      <c r="F209" s="1">
        <v>205</v>
      </c>
      <c r="G209" s="1">
        <v>62.484000000000002</v>
      </c>
      <c r="H209" s="1" t="s">
        <v>640</v>
      </c>
      <c r="I209" s="1" t="s">
        <v>185</v>
      </c>
      <c r="J209" s="1">
        <v>8</v>
      </c>
      <c r="K209" s="1" t="s">
        <v>494</v>
      </c>
      <c r="L209" s="1" t="s">
        <v>8</v>
      </c>
      <c r="M209" s="1" t="s">
        <v>8</v>
      </c>
      <c r="N209" s="1" t="s">
        <v>8</v>
      </c>
      <c r="O209" s="1" t="s">
        <v>8</v>
      </c>
      <c r="P209" s="1" t="s">
        <v>8</v>
      </c>
      <c r="Q209" s="1" t="s">
        <v>8</v>
      </c>
      <c r="R209" s="1" t="s">
        <v>185</v>
      </c>
      <c r="S209" s="1" t="s">
        <v>628</v>
      </c>
      <c r="T209" s="1" t="s">
        <v>106</v>
      </c>
      <c r="W209" s="1" t="s">
        <v>8</v>
      </c>
      <c r="X209" s="1" t="s">
        <v>8</v>
      </c>
      <c r="Y209" s="1">
        <v>0</v>
      </c>
      <c r="Z209" s="1">
        <v>0</v>
      </c>
      <c r="AA209" s="1">
        <v>12</v>
      </c>
      <c r="AB209" s="1">
        <v>27</v>
      </c>
      <c r="AC209" s="1">
        <v>57</v>
      </c>
      <c r="AD209" s="1">
        <v>0</v>
      </c>
      <c r="AE209" s="1">
        <v>5</v>
      </c>
      <c r="AF209" s="1">
        <v>13</v>
      </c>
      <c r="AG209" s="1">
        <v>0</v>
      </c>
      <c r="AH209" s="1">
        <v>1</v>
      </c>
      <c r="AI209" s="1">
        <v>35</v>
      </c>
      <c r="AJ209" s="1">
        <v>573</v>
      </c>
      <c r="AK209" s="1">
        <v>5016</v>
      </c>
      <c r="AL209" s="1">
        <v>92</v>
      </c>
      <c r="AM209" s="1">
        <v>38</v>
      </c>
      <c r="AN209" s="1">
        <v>12718</v>
      </c>
      <c r="AO209" s="1">
        <v>18880</v>
      </c>
      <c r="AP209" s="1">
        <v>19</v>
      </c>
      <c r="AQ209" s="1">
        <v>935</v>
      </c>
      <c r="AR209" s="1">
        <v>0</v>
      </c>
      <c r="AS209" s="1">
        <v>14381</v>
      </c>
      <c r="AT209" s="1">
        <v>4938</v>
      </c>
      <c r="AU209" s="1">
        <v>31783</v>
      </c>
      <c r="AV209" s="1">
        <v>0</v>
      </c>
      <c r="AW209" s="1">
        <v>112</v>
      </c>
      <c r="AX209" s="1">
        <v>0</v>
      </c>
      <c r="AY209" s="1">
        <v>908526</v>
      </c>
      <c r="AZ209" s="1">
        <v>165</v>
      </c>
      <c r="BA209" s="1">
        <v>3</v>
      </c>
      <c r="BB209" s="1">
        <v>232</v>
      </c>
      <c r="BC209" s="1">
        <v>97</v>
      </c>
      <c r="BD209" s="1">
        <v>0</v>
      </c>
      <c r="BE209" s="1">
        <v>494</v>
      </c>
      <c r="BF209" s="1">
        <v>0</v>
      </c>
      <c r="BG209" s="1">
        <v>0</v>
      </c>
      <c r="BH209" s="1">
        <v>10</v>
      </c>
      <c r="BI209" s="1" t="s">
        <v>620</v>
      </c>
    </row>
    <row r="210" spans="1:61" x14ac:dyDescent="0.2">
      <c r="A210" s="1" t="s">
        <v>629</v>
      </c>
      <c r="B210" s="1" t="s">
        <v>173</v>
      </c>
      <c r="C210" s="1" t="s">
        <v>183</v>
      </c>
      <c r="D210" s="1">
        <v>205</v>
      </c>
      <c r="E210" s="1">
        <v>62.484000000000002</v>
      </c>
      <c r="F210" s="1">
        <v>210</v>
      </c>
      <c r="G210" s="1">
        <v>64.007999999999996</v>
      </c>
      <c r="H210" s="1" t="s">
        <v>640</v>
      </c>
      <c r="I210" s="1" t="s">
        <v>185</v>
      </c>
      <c r="J210" s="1">
        <v>8</v>
      </c>
      <c r="K210" s="1" t="s">
        <v>494</v>
      </c>
      <c r="L210" s="1" t="s">
        <v>8</v>
      </c>
      <c r="M210" s="1" t="s">
        <v>8</v>
      </c>
      <c r="N210" s="1" t="s">
        <v>8</v>
      </c>
      <c r="O210" s="1" t="s">
        <v>8</v>
      </c>
      <c r="P210" s="1" t="s">
        <v>8</v>
      </c>
      <c r="Q210" s="1" t="s">
        <v>8</v>
      </c>
      <c r="R210" s="1" t="s">
        <v>185</v>
      </c>
      <c r="S210" s="1" t="s">
        <v>630</v>
      </c>
      <c r="T210" s="1" t="s">
        <v>107</v>
      </c>
      <c r="W210" s="1" t="s">
        <v>8</v>
      </c>
      <c r="X210" s="1" t="s">
        <v>8</v>
      </c>
      <c r="Y210" s="1">
        <v>0</v>
      </c>
      <c r="Z210" s="1">
        <v>0</v>
      </c>
      <c r="AA210" s="1">
        <v>28</v>
      </c>
      <c r="AB210" s="1">
        <v>0</v>
      </c>
      <c r="AC210" s="1">
        <v>98</v>
      </c>
      <c r="AD210" s="1">
        <v>0</v>
      </c>
      <c r="AE210" s="1">
        <v>0</v>
      </c>
      <c r="AF210" s="1">
        <v>28</v>
      </c>
      <c r="AG210" s="1">
        <v>33</v>
      </c>
      <c r="AH210" s="1">
        <v>0</v>
      </c>
      <c r="AI210" s="1">
        <v>49</v>
      </c>
      <c r="AJ210" s="1">
        <v>2445</v>
      </c>
      <c r="AK210" s="1">
        <v>11155</v>
      </c>
      <c r="AL210" s="1">
        <v>72</v>
      </c>
      <c r="AM210" s="1">
        <v>60</v>
      </c>
      <c r="AN210" s="1">
        <v>22227</v>
      </c>
      <c r="AO210" s="1">
        <v>12612</v>
      </c>
      <c r="AP210" s="1">
        <v>20</v>
      </c>
      <c r="AQ210" s="1">
        <v>1782</v>
      </c>
      <c r="AR210" s="1">
        <v>0</v>
      </c>
      <c r="AS210" s="1">
        <v>13245</v>
      </c>
      <c r="AT210" s="1">
        <v>9019</v>
      </c>
      <c r="AU210" s="1">
        <v>35663</v>
      </c>
      <c r="AV210" s="1">
        <v>0</v>
      </c>
      <c r="AW210" s="1">
        <v>146</v>
      </c>
      <c r="AX210" s="1">
        <v>0</v>
      </c>
      <c r="AY210" s="1">
        <v>889158</v>
      </c>
      <c r="AZ210" s="1">
        <v>199</v>
      </c>
      <c r="BA210" s="1">
        <v>6</v>
      </c>
      <c r="BB210" s="1">
        <v>240</v>
      </c>
      <c r="BC210" s="1">
        <v>98</v>
      </c>
      <c r="BD210" s="1">
        <v>28</v>
      </c>
      <c r="BE210" s="1">
        <v>632</v>
      </c>
      <c r="BF210" s="1">
        <v>0</v>
      </c>
      <c r="BG210" s="1">
        <v>0</v>
      </c>
      <c r="BH210" s="1">
        <v>11</v>
      </c>
      <c r="BI210" s="1" t="s">
        <v>620</v>
      </c>
    </row>
    <row r="211" spans="1:61" x14ac:dyDescent="0.2">
      <c r="A211" s="1" t="s">
        <v>631</v>
      </c>
      <c r="B211" s="1" t="s">
        <v>173</v>
      </c>
      <c r="C211" s="1" t="s">
        <v>183</v>
      </c>
      <c r="D211" s="1">
        <v>210</v>
      </c>
      <c r="E211" s="1">
        <v>64.007999999999996</v>
      </c>
      <c r="F211" s="1">
        <v>215</v>
      </c>
      <c r="G211" s="1">
        <v>65.531999999999996</v>
      </c>
      <c r="H211" s="1" t="s">
        <v>640</v>
      </c>
      <c r="I211" s="1" t="s">
        <v>185</v>
      </c>
      <c r="J211" s="1">
        <v>5</v>
      </c>
      <c r="K211" s="1" t="s">
        <v>494</v>
      </c>
      <c r="L211" s="1" t="s">
        <v>8</v>
      </c>
      <c r="M211" s="1" t="s">
        <v>8</v>
      </c>
      <c r="N211" s="1" t="s">
        <v>8</v>
      </c>
      <c r="O211" s="1" t="s">
        <v>8</v>
      </c>
      <c r="P211" s="1" t="s">
        <v>8</v>
      </c>
      <c r="Q211" s="1" t="s">
        <v>8</v>
      </c>
      <c r="R211" s="1" t="s">
        <v>185</v>
      </c>
      <c r="S211" s="1" t="s">
        <v>632</v>
      </c>
      <c r="T211" s="1" t="s">
        <v>108</v>
      </c>
      <c r="U211" s="1">
        <v>63.066702004</v>
      </c>
      <c r="V211" s="1">
        <v>-139.422363233</v>
      </c>
      <c r="W211" s="1" t="s">
        <v>8</v>
      </c>
      <c r="X211" s="1" t="s">
        <v>8</v>
      </c>
      <c r="Y211" s="1">
        <v>0</v>
      </c>
      <c r="Z211" s="1">
        <v>0</v>
      </c>
      <c r="AA211" s="1">
        <v>37</v>
      </c>
      <c r="AB211" s="1">
        <v>31</v>
      </c>
      <c r="AC211" s="1">
        <v>89</v>
      </c>
      <c r="AD211" s="1">
        <v>0</v>
      </c>
      <c r="AE211" s="1">
        <v>0</v>
      </c>
      <c r="AF211" s="1">
        <v>22</v>
      </c>
      <c r="AG211" s="1">
        <v>0</v>
      </c>
      <c r="AH211" s="1">
        <v>2</v>
      </c>
      <c r="AI211" s="1">
        <v>46</v>
      </c>
      <c r="AJ211" s="1">
        <v>3847</v>
      </c>
      <c r="AK211" s="1">
        <v>9084</v>
      </c>
      <c r="AL211" s="1">
        <v>163</v>
      </c>
      <c r="AM211" s="1">
        <v>78</v>
      </c>
      <c r="AN211" s="1">
        <v>31879</v>
      </c>
      <c r="AO211" s="1">
        <v>10273</v>
      </c>
      <c r="AP211" s="1">
        <v>27</v>
      </c>
      <c r="AQ211" s="1">
        <v>1672</v>
      </c>
      <c r="AR211" s="1">
        <v>0</v>
      </c>
      <c r="AS211" s="1">
        <v>13818</v>
      </c>
      <c r="AT211" s="1">
        <v>7437</v>
      </c>
      <c r="AU211" s="1">
        <v>35491</v>
      </c>
      <c r="AV211" s="1">
        <v>0</v>
      </c>
      <c r="AW211" s="1">
        <v>158</v>
      </c>
      <c r="AX211" s="1">
        <v>0</v>
      </c>
      <c r="AY211" s="1">
        <v>883899</v>
      </c>
      <c r="AZ211" s="1">
        <v>169</v>
      </c>
      <c r="BA211" s="1">
        <v>0</v>
      </c>
      <c r="BB211" s="1">
        <v>356</v>
      </c>
      <c r="BC211" s="1">
        <v>84</v>
      </c>
      <c r="BD211" s="1">
        <v>27</v>
      </c>
      <c r="BE211" s="1">
        <v>555</v>
      </c>
      <c r="BF211" s="1">
        <v>0</v>
      </c>
      <c r="BG211" s="1">
        <v>0</v>
      </c>
      <c r="BH211" s="1">
        <v>15</v>
      </c>
      <c r="BI211" s="1" t="s">
        <v>620</v>
      </c>
    </row>
    <row r="212" spans="1:61" x14ac:dyDescent="0.2">
      <c r="A212" s="1" t="s">
        <v>633</v>
      </c>
      <c r="B212" s="1" t="s">
        <v>173</v>
      </c>
      <c r="C212" s="1" t="s">
        <v>183</v>
      </c>
      <c r="D212" s="1">
        <v>215</v>
      </c>
      <c r="E212" s="1">
        <v>65.531999999999996</v>
      </c>
      <c r="F212" s="1">
        <v>220</v>
      </c>
      <c r="G212" s="1">
        <v>67.055999999999997</v>
      </c>
      <c r="H212" s="1" t="s">
        <v>640</v>
      </c>
      <c r="I212" s="1" t="s">
        <v>185</v>
      </c>
      <c r="J212" s="1">
        <v>8</v>
      </c>
      <c r="K212" s="1" t="s">
        <v>494</v>
      </c>
      <c r="L212" s="1" t="s">
        <v>8</v>
      </c>
      <c r="M212" s="1" t="s">
        <v>8</v>
      </c>
      <c r="N212" s="1" t="s">
        <v>8</v>
      </c>
      <c r="O212" s="1" t="s">
        <v>8</v>
      </c>
      <c r="P212" s="1" t="s">
        <v>8</v>
      </c>
      <c r="Q212" s="1" t="s">
        <v>8</v>
      </c>
      <c r="R212" s="1" t="s">
        <v>185</v>
      </c>
      <c r="S212" s="1" t="s">
        <v>634</v>
      </c>
      <c r="T212" s="1" t="s">
        <v>109</v>
      </c>
      <c r="U212" s="1">
        <v>63.066681193999997</v>
      </c>
      <c r="V212" s="1">
        <v>-139.422303145</v>
      </c>
      <c r="W212" s="1" t="s">
        <v>8</v>
      </c>
      <c r="X212" s="1" t="s">
        <v>8</v>
      </c>
      <c r="Y212" s="1">
        <v>0</v>
      </c>
      <c r="Z212" s="1">
        <v>0</v>
      </c>
      <c r="AA212" s="1">
        <v>34</v>
      </c>
      <c r="AB212" s="1">
        <v>0</v>
      </c>
      <c r="AC212" s="1">
        <v>95</v>
      </c>
      <c r="AD212" s="1">
        <v>0</v>
      </c>
      <c r="AE212" s="1">
        <v>0</v>
      </c>
      <c r="AF212" s="1">
        <v>25</v>
      </c>
      <c r="AG212" s="1">
        <v>39</v>
      </c>
      <c r="AH212" s="1">
        <v>0</v>
      </c>
      <c r="AI212" s="1">
        <v>54</v>
      </c>
      <c r="AJ212" s="1">
        <v>2853</v>
      </c>
      <c r="AK212" s="1">
        <v>11790</v>
      </c>
      <c r="AL212" s="1">
        <v>74</v>
      </c>
      <c r="AM212" s="1">
        <v>55</v>
      </c>
      <c r="AN212" s="1">
        <v>21755</v>
      </c>
      <c r="AO212" s="1">
        <v>11786</v>
      </c>
      <c r="AP212" s="1">
        <v>19</v>
      </c>
      <c r="AQ212" s="1">
        <v>1701</v>
      </c>
      <c r="AR212" s="1">
        <v>0</v>
      </c>
      <c r="AS212" s="1">
        <v>14135</v>
      </c>
      <c r="AT212" s="1">
        <v>8640</v>
      </c>
      <c r="AU212" s="1">
        <v>35644</v>
      </c>
      <c r="AV212" s="1">
        <v>0</v>
      </c>
      <c r="AW212" s="1">
        <v>148</v>
      </c>
      <c r="AX212" s="1">
        <v>0</v>
      </c>
      <c r="AY212" s="1">
        <v>889100</v>
      </c>
      <c r="AZ212" s="1">
        <v>173</v>
      </c>
      <c r="BA212" s="1">
        <v>3</v>
      </c>
      <c r="BB212" s="1">
        <v>287</v>
      </c>
      <c r="BC212" s="1">
        <v>89</v>
      </c>
      <c r="BD212" s="1">
        <v>0</v>
      </c>
      <c r="BE212" s="1">
        <v>623</v>
      </c>
      <c r="BF212" s="1">
        <v>5</v>
      </c>
      <c r="BG212" s="1">
        <v>0</v>
      </c>
      <c r="BH212" s="1">
        <v>13</v>
      </c>
      <c r="BI212" s="1" t="s">
        <v>620</v>
      </c>
    </row>
    <row r="213" spans="1:61" x14ac:dyDescent="0.2">
      <c r="A213" s="1" t="s">
        <v>635</v>
      </c>
      <c r="B213" s="1" t="s">
        <v>173</v>
      </c>
      <c r="C213" s="1" t="s">
        <v>183</v>
      </c>
      <c r="D213" s="1">
        <v>220</v>
      </c>
      <c r="E213" s="1">
        <v>67.055999999999997</v>
      </c>
      <c r="F213" s="1">
        <v>225</v>
      </c>
      <c r="G213" s="1">
        <v>68.58</v>
      </c>
      <c r="H213" s="1" t="s">
        <v>640</v>
      </c>
      <c r="I213" s="1" t="s">
        <v>185</v>
      </c>
      <c r="J213" s="1">
        <v>7</v>
      </c>
      <c r="K213" s="1" t="s">
        <v>494</v>
      </c>
      <c r="L213" s="1" t="s">
        <v>8</v>
      </c>
      <c r="M213" s="1" t="s">
        <v>8</v>
      </c>
      <c r="N213" s="1" t="s">
        <v>8</v>
      </c>
      <c r="O213" s="1" t="s">
        <v>8</v>
      </c>
      <c r="P213" s="1" t="s">
        <v>8</v>
      </c>
      <c r="Q213" s="1" t="s">
        <v>8</v>
      </c>
      <c r="R213" s="1" t="s">
        <v>185</v>
      </c>
      <c r="S213" s="1" t="s">
        <v>636</v>
      </c>
      <c r="T213" s="1" t="s">
        <v>110</v>
      </c>
      <c r="U213" s="1">
        <v>63.066687844</v>
      </c>
      <c r="V213" s="1">
        <v>-139.42240182899999</v>
      </c>
      <c r="W213" s="1" t="s">
        <v>8</v>
      </c>
      <c r="X213" s="1" t="s">
        <v>8</v>
      </c>
      <c r="Y213" s="1">
        <v>0</v>
      </c>
      <c r="Z213" s="1">
        <v>0</v>
      </c>
      <c r="AA213" s="1">
        <v>18</v>
      </c>
      <c r="AB213" s="1">
        <v>25</v>
      </c>
      <c r="AC213" s="1">
        <v>35</v>
      </c>
      <c r="AD213" s="1">
        <v>0</v>
      </c>
      <c r="AE213" s="1">
        <v>0</v>
      </c>
      <c r="AF213" s="1">
        <v>18</v>
      </c>
      <c r="AG213" s="1">
        <v>0</v>
      </c>
      <c r="AH213" s="1">
        <v>0</v>
      </c>
      <c r="AI213" s="1">
        <v>37</v>
      </c>
      <c r="AJ213" s="1">
        <v>621</v>
      </c>
      <c r="AK213" s="1">
        <v>4574</v>
      </c>
      <c r="AL213" s="1">
        <v>88</v>
      </c>
      <c r="AM213" s="1">
        <v>0</v>
      </c>
      <c r="AN213" s="1">
        <v>10565</v>
      </c>
      <c r="AO213" s="1">
        <v>14557</v>
      </c>
      <c r="AP213" s="1">
        <v>22</v>
      </c>
      <c r="AQ213" s="1">
        <v>741</v>
      </c>
      <c r="AR213" s="1">
        <v>0</v>
      </c>
      <c r="AS213" s="1">
        <v>14338</v>
      </c>
      <c r="AT213" s="1">
        <v>6243</v>
      </c>
      <c r="AU213" s="1">
        <v>32727</v>
      </c>
      <c r="AV213" s="1">
        <v>0</v>
      </c>
      <c r="AW213" s="1">
        <v>119</v>
      </c>
      <c r="AX213" s="1">
        <v>0</v>
      </c>
      <c r="AY213" s="1">
        <v>912987</v>
      </c>
      <c r="AZ213" s="1">
        <v>129</v>
      </c>
      <c r="BA213" s="1">
        <v>0</v>
      </c>
      <c r="BB213" s="1">
        <v>157</v>
      </c>
      <c r="BC213" s="1">
        <v>92</v>
      </c>
      <c r="BD213" s="1">
        <v>0</v>
      </c>
      <c r="BE213" s="1">
        <v>566</v>
      </c>
      <c r="BF213" s="1">
        <v>4</v>
      </c>
      <c r="BG213" s="1">
        <v>0</v>
      </c>
      <c r="BH213" s="1">
        <v>10</v>
      </c>
      <c r="BI213" s="1" t="s">
        <v>620</v>
      </c>
    </row>
    <row r="214" spans="1:61" x14ac:dyDescent="0.2">
      <c r="A214" s="1" t="s">
        <v>637</v>
      </c>
      <c r="B214" s="1" t="s">
        <v>173</v>
      </c>
      <c r="C214" s="1" t="s">
        <v>183</v>
      </c>
      <c r="D214" s="1">
        <v>225</v>
      </c>
      <c r="E214" s="1">
        <v>68.58</v>
      </c>
      <c r="F214" s="1">
        <v>230</v>
      </c>
      <c r="G214" s="1">
        <v>70.103999999999999</v>
      </c>
      <c r="H214" s="1" t="s">
        <v>640</v>
      </c>
      <c r="I214" s="1" t="s">
        <v>185</v>
      </c>
      <c r="J214" s="1">
        <v>5</v>
      </c>
      <c r="K214" s="1" t="s">
        <v>494</v>
      </c>
      <c r="L214" s="1" t="s">
        <v>8</v>
      </c>
      <c r="M214" s="1" t="s">
        <v>8</v>
      </c>
      <c r="N214" s="1" t="s">
        <v>8</v>
      </c>
      <c r="O214" s="1" t="s">
        <v>645</v>
      </c>
      <c r="P214" s="1" t="s">
        <v>8</v>
      </c>
      <c r="Q214" s="1" t="s">
        <v>8</v>
      </c>
      <c r="R214" s="1" t="s">
        <v>185</v>
      </c>
      <c r="S214" s="1" t="s">
        <v>638</v>
      </c>
      <c r="T214" s="1" t="s">
        <v>111</v>
      </c>
      <c r="U214" s="1">
        <v>63.066647025000002</v>
      </c>
      <c r="V214" s="1">
        <v>-139.42241038099999</v>
      </c>
      <c r="W214" s="1" t="s">
        <v>8</v>
      </c>
      <c r="X214" s="1" t="s">
        <v>8</v>
      </c>
      <c r="Y214" s="1">
        <v>0</v>
      </c>
      <c r="Z214" s="1">
        <v>0</v>
      </c>
      <c r="AA214" s="1">
        <v>35</v>
      </c>
      <c r="AB214" s="1">
        <v>0</v>
      </c>
      <c r="AC214" s="1">
        <v>69</v>
      </c>
      <c r="AD214" s="1">
        <v>0</v>
      </c>
      <c r="AE214" s="1">
        <v>0</v>
      </c>
      <c r="AF214" s="1">
        <v>32</v>
      </c>
      <c r="AG214" s="1">
        <v>0</v>
      </c>
      <c r="AH214" s="1">
        <v>0</v>
      </c>
      <c r="AI214" s="1">
        <v>54</v>
      </c>
      <c r="AJ214" s="1">
        <v>2570</v>
      </c>
      <c r="AK214" s="1">
        <v>10938</v>
      </c>
      <c r="AL214" s="1">
        <v>66</v>
      </c>
      <c r="AM214" s="1">
        <v>66</v>
      </c>
      <c r="AN214" s="1">
        <v>24908</v>
      </c>
      <c r="AO214" s="1">
        <v>15451</v>
      </c>
      <c r="AP214" s="1">
        <v>24</v>
      </c>
      <c r="AQ214" s="1">
        <v>1774</v>
      </c>
      <c r="AR214" s="1">
        <v>0</v>
      </c>
      <c r="AS214" s="1">
        <v>13692</v>
      </c>
      <c r="AT214" s="1">
        <v>7779</v>
      </c>
      <c r="AU214" s="1">
        <v>35525</v>
      </c>
      <c r="AV214" s="1">
        <v>0</v>
      </c>
      <c r="AW214" s="1">
        <v>172</v>
      </c>
      <c r="AX214" s="1">
        <v>0</v>
      </c>
      <c r="AY214" s="1">
        <v>884655</v>
      </c>
      <c r="AZ214" s="1">
        <v>176</v>
      </c>
      <c r="BA214" s="1">
        <v>5</v>
      </c>
      <c r="BB214" s="1">
        <v>223</v>
      </c>
      <c r="BC214" s="1">
        <v>90</v>
      </c>
      <c r="BD214" s="1">
        <v>0</v>
      </c>
      <c r="BE214" s="1">
        <v>663</v>
      </c>
      <c r="BF214" s="1">
        <v>6</v>
      </c>
      <c r="BG214" s="1">
        <v>0</v>
      </c>
      <c r="BH214" s="1">
        <v>14</v>
      </c>
      <c r="BI214" s="1" t="s">
        <v>620</v>
      </c>
    </row>
  </sheetData>
  <conditionalFormatting sqref="Y1:Y1048576">
    <cfRule type="dataBar" priority="24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{FF60CD6B-9808-44E7-ACAC-97D407C0B597}</x14:id>
        </ext>
      </extLst>
    </cfRule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{F9FBBB9E-DE87-43A9-8A4B-1BAD83D421EB}</x14:id>
        </ext>
      </extLst>
    </cfRule>
  </conditionalFormatting>
  <conditionalFormatting sqref="Z1:Z104857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{363E008C-17C6-402D-BCAA-034C8F2380B1}</x14:id>
        </ext>
      </extLst>
    </cfRule>
  </conditionalFormatting>
  <conditionalFormatting sqref="AA1:AA1048576">
    <cfRule type="dataBar" priority="22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{58401760-D1A8-44F1-8871-7C409F9761A0}</x14:id>
        </ext>
      </extLst>
    </cfRule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{18851CF2-2086-4F6B-8449-FA236FBD2A5D}</x14:id>
        </ext>
      </extLst>
    </cfRule>
  </conditionalFormatting>
  <conditionalFormatting sqref="AB1:AB1048576">
    <cfRule type="dataBar" priority="21">
      <dataBar>
        <cfvo type="min"/>
        <cfvo type="num" val="100"/>
        <color rgb="FFFF555A"/>
      </dataBar>
      <extLst>
        <ext xmlns:x14="http://schemas.microsoft.com/office/spreadsheetml/2009/9/main" uri="{B025F937-C7B1-47D3-B67F-A62EFF666E3E}">
          <x14:id>{9ED641BC-527F-402A-9779-8D9CA4440AB8}</x14:id>
        </ext>
      </extLst>
    </cfRule>
  </conditionalFormatting>
  <conditionalFormatting sqref="AC1:AC1048576">
    <cfRule type="dataBar" priority="20">
      <dataBar>
        <cfvo type="min"/>
        <cfvo type="num" val="250"/>
        <color rgb="FFFF555A"/>
      </dataBar>
      <extLst>
        <ext xmlns:x14="http://schemas.microsoft.com/office/spreadsheetml/2009/9/main" uri="{B025F937-C7B1-47D3-B67F-A62EFF666E3E}">
          <x14:id>{AE7B8D50-C1B1-4DE5-8B54-4BB579F8B52D}</x14:id>
        </ext>
      </extLst>
    </cfRule>
  </conditionalFormatting>
  <conditionalFormatting sqref="AE1:AE1048576">
    <cfRule type="dataBar" priority="19">
      <dataBar>
        <cfvo type="min"/>
        <cfvo type="num" val="30"/>
        <color rgb="FFFF555A"/>
      </dataBar>
      <extLst>
        <ext xmlns:x14="http://schemas.microsoft.com/office/spreadsheetml/2009/9/main" uri="{B025F937-C7B1-47D3-B67F-A62EFF666E3E}">
          <x14:id>{16B19C41-E483-441E-886D-55D615C5D8F8}</x14:id>
        </ext>
      </extLst>
    </cfRule>
  </conditionalFormatting>
  <conditionalFormatting sqref="AF1:AF1048576">
    <cfRule type="dataBar" priority="18">
      <dataBar>
        <cfvo type="min"/>
        <cfvo type="num" val="100"/>
        <color rgb="FFFF555A"/>
      </dataBar>
      <extLst>
        <ext xmlns:x14="http://schemas.microsoft.com/office/spreadsheetml/2009/9/main" uri="{B025F937-C7B1-47D3-B67F-A62EFF666E3E}">
          <x14:id>{B6EDD17B-6F5C-41F6-9FC1-7800BF30AB86}</x14:id>
        </ext>
      </extLst>
    </cfRule>
  </conditionalFormatting>
  <conditionalFormatting sqref="AG1:AG1048576">
    <cfRule type="dataBar" priority="17">
      <dataBar>
        <cfvo type="min"/>
        <cfvo type="num" val="200"/>
        <color rgb="FFFF555A"/>
      </dataBar>
      <extLst>
        <ext xmlns:x14="http://schemas.microsoft.com/office/spreadsheetml/2009/9/main" uri="{B025F937-C7B1-47D3-B67F-A62EFF666E3E}">
          <x14:id>{3821A6B4-723F-46C1-9594-AE97230C9295}</x14:id>
        </ext>
      </extLst>
    </cfRule>
  </conditionalFormatting>
  <conditionalFormatting sqref="AI1:AI1048576">
    <cfRule type="dataBar" priority="16">
      <dataBar>
        <cfvo type="min"/>
        <cfvo type="num" val="500"/>
        <color rgb="FFFF555A"/>
      </dataBar>
      <extLst>
        <ext xmlns:x14="http://schemas.microsoft.com/office/spreadsheetml/2009/9/main" uri="{B025F937-C7B1-47D3-B67F-A62EFF666E3E}">
          <x14:id>{5209EAB3-60D7-4B10-82EC-50C10C432F9F}</x14:id>
        </ext>
      </extLst>
    </cfRule>
  </conditionalFormatting>
  <conditionalFormatting sqref="AJ1:AJ1048576">
    <cfRule type="dataBar" priority="15">
      <dataBar>
        <cfvo type="min"/>
        <cfvo type="num" val="10000"/>
        <color rgb="FF008AEF"/>
      </dataBar>
      <extLst>
        <ext xmlns:x14="http://schemas.microsoft.com/office/spreadsheetml/2009/9/main" uri="{B025F937-C7B1-47D3-B67F-A62EFF666E3E}">
          <x14:id>{EDF0AFFE-2CD8-4775-87D8-F08EF94AA7AA}</x14:id>
        </ext>
      </extLst>
    </cfRule>
  </conditionalFormatting>
  <conditionalFormatting sqref="AK1:AK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{8024176D-7EBD-4AA3-8ECB-106AB0CFB812}</x14:id>
        </ext>
      </extLst>
    </cfRule>
  </conditionalFormatting>
  <conditionalFormatting sqref="AL1:AL1048576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{D38D42A7-BC56-4BFF-B03B-FBF541B9E331}</x14:id>
        </ext>
      </extLst>
    </cfRule>
  </conditionalFormatting>
  <conditionalFormatting sqref="AM1:AM1048576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{BA27A112-1BCC-4E1A-B7A4-F0DB3FFCF808}</x14:id>
        </ext>
      </extLst>
    </cfRule>
  </conditionalFormatting>
  <conditionalFormatting sqref="AN1:AN1048576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{249F1702-8D60-4D88-A1B9-29E403454D1D}</x14:id>
        </ext>
      </extLst>
    </cfRule>
  </conditionalFormatting>
  <conditionalFormatting sqref="AO1:AO1048576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{4F69DC4C-FBCD-49E3-AEA2-CABE9E45EBDB}</x14:id>
        </ext>
      </extLst>
    </cfRule>
  </conditionalFormatting>
  <conditionalFormatting sqref="AP1:AP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{1A60045F-897B-401D-8F0C-D368402C5381}</x14:id>
        </ext>
      </extLst>
    </cfRule>
  </conditionalFormatting>
  <conditionalFormatting sqref="AQ1:AQ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{B03B7679-3B14-441C-9455-42FC2513B2B2}</x14:id>
        </ext>
      </extLst>
    </cfRule>
  </conditionalFormatting>
  <conditionalFormatting sqref="AR1:AR104857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{A00F3B87-9385-488E-92D8-EC1744F577FF}</x14:id>
        </ext>
      </extLst>
    </cfRule>
  </conditionalFormatting>
  <conditionalFormatting sqref="AS1:AS1048576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{90B18C30-E2AD-4BB5-AAC4-585DC2830DAB}</x14:id>
        </ext>
      </extLst>
    </cfRule>
  </conditionalFormatting>
  <conditionalFormatting sqref="AT1:AT1048576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{6B5DA509-6E0E-44B6-A404-A3A4744E5CFE}</x14:id>
        </ext>
      </extLst>
    </cfRule>
  </conditionalFormatting>
  <conditionalFormatting sqref="AU1:AU1048576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{BF3FF98C-BDBD-4E2F-ABBD-B18F828D5A70}</x14:id>
        </ext>
      </extLst>
    </cfRule>
  </conditionalFormatting>
  <conditionalFormatting sqref="AV1:AV104857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{A7912E9F-FCB4-4173-8B98-EB1398CA6756}</x14:id>
        </ext>
      </extLst>
    </cfRule>
  </conditionalFormatting>
  <conditionalFormatting sqref="AW1:AW104857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{B48CB3A2-3763-4C07-9643-A4FE988C7A2C}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60CD6B-9808-44E7-ACAC-97D407C0B597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9FBBB9E-DE87-43A9-8A4B-1BAD83D421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Y1:Y1048576</xm:sqref>
        </x14:conditionalFormatting>
        <x14:conditionalFormatting xmlns:xm="http://schemas.microsoft.com/office/excel/2006/main">
          <x14:cfRule type="dataBar" id="{363E008C-17C6-402D-BCAA-034C8F2380B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Z1:Z1048576</xm:sqref>
        </x14:conditionalFormatting>
        <x14:conditionalFormatting xmlns:xm="http://schemas.microsoft.com/office/excel/2006/main">
          <x14:cfRule type="dataBar" id="{58401760-D1A8-44F1-8871-7C409F9761A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8851CF2-2086-4F6B-8449-FA236FBD2A5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AA1:AA1048576</xm:sqref>
        </x14:conditionalFormatting>
        <x14:conditionalFormatting xmlns:xm="http://schemas.microsoft.com/office/excel/2006/main">
          <x14:cfRule type="dataBar" id="{9ED641BC-527F-402A-9779-8D9CA4440AB8}">
            <x14:dataBar minLength="0" maxLength="100" border="1" negativeBarBorderColorSameAsPositive="0">
              <x14:cfvo type="autoMin"/>
              <x14:cfvo type="num">
                <xm:f>100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AB1:AB1048576</xm:sqref>
        </x14:conditionalFormatting>
        <x14:conditionalFormatting xmlns:xm="http://schemas.microsoft.com/office/excel/2006/main">
          <x14:cfRule type="dataBar" id="{AE7B8D50-C1B1-4DE5-8B54-4BB579F8B52D}">
            <x14:dataBar minLength="0" maxLength="100" border="1" negativeBarBorderColorSameAsPositive="0">
              <x14:cfvo type="autoMin"/>
              <x14:cfvo type="num">
                <xm:f>250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AC1:AC1048576</xm:sqref>
        </x14:conditionalFormatting>
        <x14:conditionalFormatting xmlns:xm="http://schemas.microsoft.com/office/excel/2006/main">
          <x14:cfRule type="dataBar" id="{16B19C41-E483-441E-886D-55D615C5D8F8}">
            <x14:dataBar minLength="0" maxLength="100" border="1" negativeBarBorderColorSameAsPositive="0">
              <x14:cfvo type="autoMin"/>
              <x14:cfvo type="num">
                <xm:f>30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AE1:AE1048576</xm:sqref>
        </x14:conditionalFormatting>
        <x14:conditionalFormatting xmlns:xm="http://schemas.microsoft.com/office/excel/2006/main">
          <x14:cfRule type="dataBar" id="{B6EDD17B-6F5C-41F6-9FC1-7800BF30AB86}">
            <x14:dataBar minLength="0" maxLength="100" border="1" negativeBarBorderColorSameAsPositive="0">
              <x14:cfvo type="autoMin"/>
              <x14:cfvo type="num">
                <xm:f>100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AF1:AF1048576</xm:sqref>
        </x14:conditionalFormatting>
        <x14:conditionalFormatting xmlns:xm="http://schemas.microsoft.com/office/excel/2006/main">
          <x14:cfRule type="dataBar" id="{3821A6B4-723F-46C1-9594-AE97230C9295}">
            <x14:dataBar minLength="0" maxLength="100" border="1" negativeBarBorderColorSameAsPositive="0">
              <x14:cfvo type="autoMin"/>
              <x14:cfvo type="num">
                <xm:f>200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AG1:AG1048576</xm:sqref>
        </x14:conditionalFormatting>
        <x14:conditionalFormatting xmlns:xm="http://schemas.microsoft.com/office/excel/2006/main">
          <x14:cfRule type="dataBar" id="{5209EAB3-60D7-4B10-82EC-50C10C432F9F}">
            <x14:dataBar minLength="0" maxLength="100" border="1" negativeBarBorderColorSameAsPositive="0">
              <x14:cfvo type="autoMin"/>
              <x14:cfvo type="num">
                <xm:f>500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AI1:AI1048576</xm:sqref>
        </x14:conditionalFormatting>
        <x14:conditionalFormatting xmlns:xm="http://schemas.microsoft.com/office/excel/2006/main">
          <x14:cfRule type="dataBar" id="{EDF0AFFE-2CD8-4775-87D8-F08EF94AA7AA}">
            <x14:dataBar minLength="0" maxLength="100" border="1" negativeBarBorderColorSameAsPositive="0">
              <x14:cfvo type="autoMin"/>
              <x14:cfvo type="num">
                <xm:f>10000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AJ1:AJ1048576</xm:sqref>
        </x14:conditionalFormatting>
        <x14:conditionalFormatting xmlns:xm="http://schemas.microsoft.com/office/excel/2006/main">
          <x14:cfRule type="dataBar" id="{8024176D-7EBD-4AA3-8ECB-106AB0CFB8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AK1:AK1048576</xm:sqref>
        </x14:conditionalFormatting>
        <x14:conditionalFormatting xmlns:xm="http://schemas.microsoft.com/office/excel/2006/main">
          <x14:cfRule type="dataBar" id="{D38D42A7-BC56-4BFF-B03B-FBF541B9E33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AL1:AL1048576</xm:sqref>
        </x14:conditionalFormatting>
        <x14:conditionalFormatting xmlns:xm="http://schemas.microsoft.com/office/excel/2006/main">
          <x14:cfRule type="dataBar" id="{BA27A112-1BCC-4E1A-B7A4-F0DB3FFCF80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AM1:AM1048576</xm:sqref>
        </x14:conditionalFormatting>
        <x14:conditionalFormatting xmlns:xm="http://schemas.microsoft.com/office/excel/2006/main">
          <x14:cfRule type="dataBar" id="{249F1702-8D60-4D88-A1B9-29E403454D1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AN1:AN1048576</xm:sqref>
        </x14:conditionalFormatting>
        <x14:conditionalFormatting xmlns:xm="http://schemas.microsoft.com/office/excel/2006/main">
          <x14:cfRule type="dataBar" id="{4F69DC4C-FBCD-49E3-AEA2-CABE9E45EBD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AO1:AO1048576</xm:sqref>
        </x14:conditionalFormatting>
        <x14:conditionalFormatting xmlns:xm="http://schemas.microsoft.com/office/excel/2006/main">
          <x14:cfRule type="dataBar" id="{1A60045F-897B-401D-8F0C-D368402C538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AP1:AP1048576</xm:sqref>
        </x14:conditionalFormatting>
        <x14:conditionalFormatting xmlns:xm="http://schemas.microsoft.com/office/excel/2006/main">
          <x14:cfRule type="dataBar" id="{B03B7679-3B14-441C-9455-42FC2513B2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AQ1:AQ1048576</xm:sqref>
        </x14:conditionalFormatting>
        <x14:conditionalFormatting xmlns:xm="http://schemas.microsoft.com/office/excel/2006/main">
          <x14:cfRule type="dataBar" id="{A00F3B87-9385-488E-92D8-EC1744F577F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AR1:AR1048576</xm:sqref>
        </x14:conditionalFormatting>
        <x14:conditionalFormatting xmlns:xm="http://schemas.microsoft.com/office/excel/2006/main">
          <x14:cfRule type="dataBar" id="{90B18C30-E2AD-4BB5-AAC4-585DC2830DA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AS1:AS1048576</xm:sqref>
        </x14:conditionalFormatting>
        <x14:conditionalFormatting xmlns:xm="http://schemas.microsoft.com/office/excel/2006/main">
          <x14:cfRule type="dataBar" id="{6B5DA509-6E0E-44B6-A404-A3A4744E5CF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AT1:AT1048576</xm:sqref>
        </x14:conditionalFormatting>
        <x14:conditionalFormatting xmlns:xm="http://schemas.microsoft.com/office/excel/2006/main">
          <x14:cfRule type="dataBar" id="{BF3FF98C-BDBD-4E2F-ABBD-B18F828D5A7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AU1:AU1048576</xm:sqref>
        </x14:conditionalFormatting>
        <x14:conditionalFormatting xmlns:xm="http://schemas.microsoft.com/office/excel/2006/main">
          <x14:cfRule type="dataBar" id="{A7912E9F-FCB4-4173-8B98-EB1398CA675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AV1:AV1048576</xm:sqref>
        </x14:conditionalFormatting>
        <x14:conditionalFormatting xmlns:xm="http://schemas.microsoft.com/office/excel/2006/main">
          <x14:cfRule type="dataBar" id="{B48CB3A2-3763-4C07-9643-A4FE988C7A2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AW1:AW1048576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1EF2-342C-4233-A0D4-7FE44A173B22}">
  <dimension ref="A1:H25"/>
  <sheetViews>
    <sheetView workbookViewId="0">
      <selection activeCell="F20" sqref="F20"/>
    </sheetView>
  </sheetViews>
  <sheetFormatPr defaultColWidth="9.140625" defaultRowHeight="12.75" x14ac:dyDescent="0.2"/>
  <cols>
    <col min="1" max="1" width="15.140625" style="1" bestFit="1" customWidth="1"/>
    <col min="2" max="2" width="10.28515625" style="1" bestFit="1" customWidth="1"/>
    <col min="3" max="3" width="8.28515625" style="1" bestFit="1" customWidth="1"/>
    <col min="4" max="4" width="14.28515625" style="1" bestFit="1" customWidth="1"/>
    <col min="5" max="5" width="13.28515625" style="1" bestFit="1" customWidth="1"/>
    <col min="6" max="6" width="14.28515625" style="1" bestFit="1" customWidth="1"/>
    <col min="7" max="7" width="13.28515625" style="1" bestFit="1" customWidth="1"/>
    <col min="8" max="8" width="80.85546875" style="1" bestFit="1" customWidth="1"/>
    <col min="9" max="16384" width="9.140625" style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1" t="s">
        <v>476</v>
      </c>
      <c r="B2" s="1">
        <v>75</v>
      </c>
      <c r="C2" s="1">
        <v>285</v>
      </c>
      <c r="D2" s="1" t="s">
        <v>646</v>
      </c>
      <c r="E2" s="1" t="s">
        <v>8</v>
      </c>
      <c r="F2" s="1" t="s">
        <v>8</v>
      </c>
      <c r="G2" s="1" t="s">
        <v>8</v>
      </c>
      <c r="H2" s="1" t="s">
        <v>647</v>
      </c>
    </row>
    <row r="3" spans="1:8" x14ac:dyDescent="0.2">
      <c r="A3" s="1" t="s">
        <v>476</v>
      </c>
      <c r="B3" s="1">
        <v>0</v>
      </c>
      <c r="C3" s="1">
        <v>45</v>
      </c>
      <c r="D3" s="1" t="s">
        <v>648</v>
      </c>
      <c r="E3" s="1" t="s">
        <v>8</v>
      </c>
      <c r="F3" s="1" t="s">
        <v>8</v>
      </c>
      <c r="G3" s="1" t="s">
        <v>8</v>
      </c>
      <c r="H3" s="1" t="s">
        <v>649</v>
      </c>
    </row>
    <row r="4" spans="1:8" x14ac:dyDescent="0.2">
      <c r="A4" s="1" t="s">
        <v>172</v>
      </c>
      <c r="B4" s="1">
        <v>155</v>
      </c>
      <c r="C4" s="1">
        <v>165</v>
      </c>
      <c r="D4" s="1" t="s">
        <v>646</v>
      </c>
      <c r="E4" s="1" t="s">
        <v>8</v>
      </c>
      <c r="F4" s="1" t="s">
        <v>8</v>
      </c>
      <c r="G4" s="1" t="s">
        <v>8</v>
      </c>
      <c r="H4" s="1" t="s">
        <v>650</v>
      </c>
    </row>
    <row r="5" spans="1:8" x14ac:dyDescent="0.2">
      <c r="A5" s="1" t="s">
        <v>172</v>
      </c>
      <c r="B5" s="1">
        <v>135</v>
      </c>
      <c r="C5" s="1">
        <v>150</v>
      </c>
      <c r="D5" s="1" t="s">
        <v>646</v>
      </c>
      <c r="E5" s="1" t="s">
        <v>8</v>
      </c>
      <c r="F5" s="1" t="s">
        <v>8</v>
      </c>
      <c r="G5" s="1" t="s">
        <v>8</v>
      </c>
      <c r="H5" s="1" t="s">
        <v>651</v>
      </c>
    </row>
    <row r="6" spans="1:8" x14ac:dyDescent="0.2">
      <c r="A6" s="1" t="s">
        <v>172</v>
      </c>
      <c r="B6" s="1">
        <v>125</v>
      </c>
      <c r="C6" s="1">
        <v>135</v>
      </c>
      <c r="D6" s="1" t="s">
        <v>646</v>
      </c>
      <c r="E6" s="1" t="s">
        <v>8</v>
      </c>
      <c r="F6" s="1" t="s">
        <v>8</v>
      </c>
      <c r="G6" s="1" t="s">
        <v>8</v>
      </c>
      <c r="H6" s="1" t="s">
        <v>652</v>
      </c>
    </row>
    <row r="7" spans="1:8" x14ac:dyDescent="0.2">
      <c r="A7" s="1" t="s">
        <v>172</v>
      </c>
      <c r="B7" s="1">
        <v>115</v>
      </c>
      <c r="C7" s="1">
        <v>125</v>
      </c>
      <c r="D7" s="1" t="s">
        <v>646</v>
      </c>
      <c r="E7" s="1" t="s">
        <v>8</v>
      </c>
      <c r="F7" s="1" t="s">
        <v>8</v>
      </c>
      <c r="G7" s="1" t="s">
        <v>8</v>
      </c>
      <c r="H7" s="1" t="s">
        <v>653</v>
      </c>
    </row>
    <row r="8" spans="1:8" x14ac:dyDescent="0.2">
      <c r="A8" s="1" t="s">
        <v>172</v>
      </c>
      <c r="B8" s="1">
        <v>110</v>
      </c>
      <c r="C8" s="1">
        <v>115</v>
      </c>
      <c r="D8" s="1" t="s">
        <v>646</v>
      </c>
      <c r="E8" s="1" t="s">
        <v>8</v>
      </c>
      <c r="F8" s="1" t="s">
        <v>8</v>
      </c>
      <c r="G8" s="1" t="s">
        <v>8</v>
      </c>
      <c r="H8" s="1" t="s">
        <v>654</v>
      </c>
    </row>
    <row r="9" spans="1:8" x14ac:dyDescent="0.2">
      <c r="A9" s="1" t="s">
        <v>172</v>
      </c>
      <c r="B9" s="1">
        <v>90</v>
      </c>
      <c r="C9" s="1">
        <v>110</v>
      </c>
      <c r="D9" s="1" t="s">
        <v>646</v>
      </c>
      <c r="E9" s="1" t="s">
        <v>8</v>
      </c>
      <c r="F9" s="1" t="s">
        <v>8</v>
      </c>
      <c r="G9" s="1" t="s">
        <v>8</v>
      </c>
      <c r="H9" s="1" t="s">
        <v>655</v>
      </c>
    </row>
    <row r="10" spans="1:8" x14ac:dyDescent="0.2">
      <c r="A10" s="1" t="s">
        <v>172</v>
      </c>
      <c r="B10" s="1">
        <v>70</v>
      </c>
      <c r="C10" s="1">
        <v>90</v>
      </c>
      <c r="D10" s="1" t="s">
        <v>646</v>
      </c>
      <c r="E10" s="1" t="s">
        <v>8</v>
      </c>
      <c r="F10" s="1" t="s">
        <v>8</v>
      </c>
      <c r="G10" s="1" t="s">
        <v>8</v>
      </c>
      <c r="H10" s="1" t="s">
        <v>653</v>
      </c>
    </row>
    <row r="11" spans="1:8" x14ac:dyDescent="0.2">
      <c r="A11" s="1" t="s">
        <v>172</v>
      </c>
      <c r="B11" s="1">
        <v>50</v>
      </c>
      <c r="C11" s="1">
        <v>70</v>
      </c>
      <c r="D11" s="1" t="s">
        <v>646</v>
      </c>
      <c r="E11" s="1" t="s">
        <v>8</v>
      </c>
      <c r="F11" s="1" t="s">
        <v>8</v>
      </c>
      <c r="G11" s="1" t="s">
        <v>8</v>
      </c>
      <c r="H11" s="1" t="s">
        <v>656</v>
      </c>
    </row>
    <row r="12" spans="1:8" x14ac:dyDescent="0.2">
      <c r="A12" s="1" t="s">
        <v>172</v>
      </c>
      <c r="B12" s="1">
        <v>20</v>
      </c>
      <c r="C12" s="1">
        <v>50</v>
      </c>
      <c r="D12" s="1" t="s">
        <v>648</v>
      </c>
      <c r="E12" s="1" t="s">
        <v>8</v>
      </c>
      <c r="F12" s="1" t="s">
        <v>8</v>
      </c>
      <c r="G12" s="1" t="s">
        <v>8</v>
      </c>
      <c r="H12" s="1" t="s">
        <v>657</v>
      </c>
    </row>
    <row r="13" spans="1:8" x14ac:dyDescent="0.2">
      <c r="A13" s="1" t="s">
        <v>172</v>
      </c>
      <c r="B13" s="1">
        <v>0</v>
      </c>
      <c r="C13" s="1">
        <v>20</v>
      </c>
      <c r="D13" s="1" t="s">
        <v>646</v>
      </c>
      <c r="E13" s="1" t="s">
        <v>8</v>
      </c>
      <c r="F13" s="1" t="s">
        <v>8</v>
      </c>
      <c r="G13" s="1" t="s">
        <v>8</v>
      </c>
      <c r="H13" s="1" t="s">
        <v>658</v>
      </c>
    </row>
    <row r="14" spans="1:8" x14ac:dyDescent="0.2">
      <c r="A14" s="1" t="s">
        <v>180</v>
      </c>
      <c r="B14" s="1">
        <v>230</v>
      </c>
      <c r="C14" s="1">
        <v>305</v>
      </c>
      <c r="D14" s="1" t="s">
        <v>646</v>
      </c>
      <c r="E14" s="1" t="s">
        <v>8</v>
      </c>
      <c r="F14" s="1" t="s">
        <v>8</v>
      </c>
      <c r="G14" s="1" t="s">
        <v>8</v>
      </c>
      <c r="H14" s="1" t="s">
        <v>659</v>
      </c>
    </row>
    <row r="15" spans="1:8" x14ac:dyDescent="0.2">
      <c r="A15" s="1" t="s">
        <v>180</v>
      </c>
      <c r="B15" s="1">
        <v>225</v>
      </c>
      <c r="C15" s="1">
        <v>230</v>
      </c>
      <c r="D15" s="1" t="s">
        <v>646</v>
      </c>
      <c r="E15" s="1" t="s">
        <v>8</v>
      </c>
      <c r="F15" s="1" t="s">
        <v>8</v>
      </c>
      <c r="G15" s="1" t="s">
        <v>8</v>
      </c>
      <c r="H15" s="1" t="s">
        <v>660</v>
      </c>
    </row>
    <row r="16" spans="1:8" x14ac:dyDescent="0.2">
      <c r="A16" s="1" t="s">
        <v>180</v>
      </c>
      <c r="B16" s="1">
        <v>110</v>
      </c>
      <c r="C16" s="1">
        <v>225</v>
      </c>
      <c r="D16" s="1" t="s">
        <v>648</v>
      </c>
      <c r="E16" s="1" t="s">
        <v>8</v>
      </c>
      <c r="F16" s="1" t="s">
        <v>8</v>
      </c>
      <c r="G16" s="1" t="s">
        <v>8</v>
      </c>
      <c r="H16" s="1" t="s">
        <v>661</v>
      </c>
    </row>
    <row r="17" spans="1:8" x14ac:dyDescent="0.2">
      <c r="A17" s="1" t="s">
        <v>180</v>
      </c>
      <c r="B17" s="1">
        <v>45</v>
      </c>
      <c r="C17" s="1">
        <v>110</v>
      </c>
      <c r="D17" s="1" t="s">
        <v>646</v>
      </c>
      <c r="E17" s="1" t="s">
        <v>8</v>
      </c>
      <c r="F17" s="1" t="s">
        <v>8</v>
      </c>
      <c r="G17" s="1" t="s">
        <v>8</v>
      </c>
      <c r="H17" s="1" t="s">
        <v>662</v>
      </c>
    </row>
    <row r="18" spans="1:8" x14ac:dyDescent="0.2">
      <c r="A18" s="1" t="s">
        <v>180</v>
      </c>
      <c r="B18" s="1">
        <v>40</v>
      </c>
      <c r="C18" s="1">
        <v>45</v>
      </c>
      <c r="D18" s="1" t="s">
        <v>646</v>
      </c>
      <c r="E18" s="1" t="s">
        <v>8</v>
      </c>
      <c r="F18" s="1" t="s">
        <v>8</v>
      </c>
      <c r="G18" s="1" t="s">
        <v>8</v>
      </c>
      <c r="H18" s="1" t="s">
        <v>663</v>
      </c>
    </row>
    <row r="19" spans="1:8" x14ac:dyDescent="0.2">
      <c r="A19" s="1" t="s">
        <v>180</v>
      </c>
      <c r="B19" s="1">
        <v>20</v>
      </c>
      <c r="C19" s="1">
        <v>40</v>
      </c>
      <c r="D19" s="1" t="s">
        <v>646</v>
      </c>
      <c r="E19" s="1" t="s">
        <v>8</v>
      </c>
      <c r="F19" s="1" t="s">
        <v>8</v>
      </c>
      <c r="G19" s="1" t="s">
        <v>8</v>
      </c>
      <c r="H19" s="1" t="s">
        <v>653</v>
      </c>
    </row>
    <row r="20" spans="1:8" x14ac:dyDescent="0.2">
      <c r="A20" s="1" t="s">
        <v>180</v>
      </c>
      <c r="B20" s="1">
        <v>10</v>
      </c>
      <c r="C20" s="1">
        <v>20</v>
      </c>
      <c r="D20" s="1" t="s">
        <v>646</v>
      </c>
      <c r="E20" s="1" t="s">
        <v>8</v>
      </c>
      <c r="F20" s="1" t="s">
        <v>8</v>
      </c>
      <c r="G20" s="1" t="s">
        <v>8</v>
      </c>
      <c r="H20" s="1" t="s">
        <v>664</v>
      </c>
    </row>
    <row r="21" spans="1:8" x14ac:dyDescent="0.2">
      <c r="A21" s="1" t="s">
        <v>180</v>
      </c>
      <c r="B21" s="1">
        <v>5</v>
      </c>
      <c r="C21" s="1">
        <v>10</v>
      </c>
      <c r="D21" s="1" t="s">
        <v>646</v>
      </c>
      <c r="E21" s="1" t="s">
        <v>8</v>
      </c>
      <c r="F21" s="1" t="s">
        <v>8</v>
      </c>
      <c r="G21" s="1" t="s">
        <v>8</v>
      </c>
      <c r="H21" s="1" t="s">
        <v>665</v>
      </c>
    </row>
    <row r="22" spans="1:8" x14ac:dyDescent="0.2">
      <c r="A22" s="1" t="s">
        <v>180</v>
      </c>
      <c r="B22" s="1">
        <v>0</v>
      </c>
      <c r="C22" s="1">
        <v>5</v>
      </c>
      <c r="D22" s="1" t="s">
        <v>666</v>
      </c>
      <c r="E22" s="1" t="s">
        <v>8</v>
      </c>
      <c r="F22" s="1" t="s">
        <v>8</v>
      </c>
      <c r="G22" s="1" t="s">
        <v>8</v>
      </c>
      <c r="H22" s="1" t="s">
        <v>8</v>
      </c>
    </row>
    <row r="23" spans="1:8" x14ac:dyDescent="0.2">
      <c r="A23" s="1" t="s">
        <v>183</v>
      </c>
      <c r="B23" s="1">
        <v>95</v>
      </c>
      <c r="C23" s="1">
        <v>230</v>
      </c>
      <c r="D23" s="1" t="s">
        <v>646</v>
      </c>
      <c r="E23" s="1" t="s">
        <v>8</v>
      </c>
      <c r="F23" s="1" t="s">
        <v>8</v>
      </c>
      <c r="G23" s="1" t="s">
        <v>8</v>
      </c>
      <c r="H23" s="1" t="s">
        <v>667</v>
      </c>
    </row>
    <row r="24" spans="1:8" x14ac:dyDescent="0.2">
      <c r="A24" s="1" t="s">
        <v>183</v>
      </c>
      <c r="B24" s="1">
        <v>10</v>
      </c>
      <c r="C24" s="1">
        <v>20</v>
      </c>
      <c r="D24" s="1" t="s">
        <v>646</v>
      </c>
      <c r="E24" s="1" t="s">
        <v>8</v>
      </c>
      <c r="F24" s="1" t="s">
        <v>8</v>
      </c>
      <c r="G24" s="1" t="s">
        <v>8</v>
      </c>
      <c r="H24" s="1" t="s">
        <v>668</v>
      </c>
    </row>
    <row r="25" spans="1:8" x14ac:dyDescent="0.2">
      <c r="A25" s="1" t="s">
        <v>183</v>
      </c>
      <c r="B25" s="1">
        <v>0</v>
      </c>
      <c r="C25" s="1">
        <v>10</v>
      </c>
      <c r="D25" s="1" t="s">
        <v>646</v>
      </c>
      <c r="E25" s="1" t="s">
        <v>8</v>
      </c>
      <c r="F25" s="1" t="s">
        <v>8</v>
      </c>
      <c r="G25" s="1" t="s">
        <v>8</v>
      </c>
      <c r="H25" s="1" t="s">
        <v>669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9BC8-46A2-4AFC-BB47-29EC88CE69E3}">
  <dimension ref="A1:J1"/>
  <sheetViews>
    <sheetView workbookViewId="0">
      <selection sqref="A1:J18"/>
    </sheetView>
  </sheetViews>
  <sheetFormatPr defaultColWidth="20" defaultRowHeight="12.75" x14ac:dyDescent="0.2"/>
  <cols>
    <col min="1" max="2" width="10.28515625" style="1" bestFit="1" customWidth="1"/>
    <col min="3" max="3" width="8.28515625" style="1" bestFit="1" customWidth="1"/>
    <col min="4" max="4" width="13.28515625" style="1" bestFit="1" customWidth="1"/>
    <col min="5" max="5" width="14.28515625" style="1" bestFit="1" customWidth="1"/>
    <col min="6" max="6" width="18.28515625" style="1" bestFit="1" customWidth="1"/>
    <col min="7" max="7" width="13.28515625" style="1" bestFit="1" customWidth="1"/>
    <col min="8" max="8" width="14.28515625" style="1" bestFit="1" customWidth="1"/>
    <col min="9" max="9" width="18.28515625" style="1" bestFit="1" customWidth="1"/>
    <col min="10" max="10" width="8.28515625" style="1" bestFit="1" customWidth="1"/>
    <col min="11" max="16384" width="20" style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6EFF-8C01-4CDA-86CC-0553448A42FD}">
  <dimension ref="A1:J3"/>
  <sheetViews>
    <sheetView workbookViewId="0">
      <selection sqref="A1:J13"/>
    </sheetView>
  </sheetViews>
  <sheetFormatPr defaultColWidth="9.140625" defaultRowHeight="12.75" x14ac:dyDescent="0.2"/>
  <cols>
    <col min="1" max="1" width="15.140625" style="1" bestFit="1" customWidth="1"/>
    <col min="2" max="2" width="10.28515625" style="1" bestFit="1" customWidth="1"/>
    <col min="3" max="3" width="8.28515625" style="1" bestFit="1" customWidth="1"/>
    <col min="4" max="4" width="13.28515625" style="1" bestFit="1" customWidth="1"/>
    <col min="5" max="5" width="14.28515625" style="1" bestFit="1" customWidth="1"/>
    <col min="6" max="6" width="12.28515625" style="1" bestFit="1" customWidth="1"/>
    <col min="7" max="7" width="13.28515625" style="1" bestFit="1" customWidth="1"/>
    <col min="8" max="8" width="14.28515625" style="1" bestFit="1" customWidth="1"/>
    <col min="9" max="9" width="12.28515625" style="1" bestFit="1" customWidth="1"/>
    <col min="10" max="10" width="58.28515625" style="1" bestFit="1" customWidth="1"/>
    <col min="11" max="16384" width="9.140625" style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7</v>
      </c>
    </row>
    <row r="2" spans="1:10" x14ac:dyDescent="0.2">
      <c r="A2" s="1" t="s">
        <v>476</v>
      </c>
      <c r="B2" s="1">
        <v>45</v>
      </c>
      <c r="C2" s="1">
        <v>75</v>
      </c>
      <c r="D2" s="1" t="s">
        <v>670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671</v>
      </c>
    </row>
    <row r="3" spans="1:10" x14ac:dyDescent="0.2">
      <c r="A3" s="1" t="s">
        <v>183</v>
      </c>
      <c r="B3" s="1">
        <v>20</v>
      </c>
      <c r="C3" s="1">
        <v>95</v>
      </c>
      <c r="D3" s="1" t="s">
        <v>670</v>
      </c>
      <c r="E3" s="1" t="s">
        <v>8</v>
      </c>
      <c r="F3" s="1" t="s">
        <v>8</v>
      </c>
      <c r="G3" s="1" t="s">
        <v>8</v>
      </c>
      <c r="H3" s="1" t="s">
        <v>8</v>
      </c>
      <c r="I3" s="1" t="s">
        <v>8</v>
      </c>
      <c r="J3" s="1" t="s">
        <v>672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3456-28C4-4C8A-B0D3-EE11841ACBC3}">
  <dimension ref="A1:AT206"/>
  <sheetViews>
    <sheetView topLeftCell="A597" workbookViewId="0">
      <selection sqref="A1:AT503"/>
    </sheetView>
  </sheetViews>
  <sheetFormatPr defaultColWidth="9.140625" defaultRowHeight="12.75" x14ac:dyDescent="0.2"/>
  <cols>
    <col min="1" max="1" width="12.28515625" style="1" bestFit="1" customWidth="1"/>
    <col min="2" max="2" width="24.5703125" style="1" bestFit="1" customWidth="1"/>
    <col min="3" max="3" width="11" style="1" bestFit="1" customWidth="1"/>
    <col min="4" max="4" width="9" style="1" bestFit="1" customWidth="1"/>
    <col min="5" max="5" width="14.28515625" style="1" bestFit="1" customWidth="1"/>
    <col min="6" max="6" width="12" style="1" bestFit="1" customWidth="1"/>
    <col min="7" max="7" width="13.140625" style="1" bestFit="1" customWidth="1"/>
    <col min="8" max="8" width="8.28515625" style="1" bestFit="1" customWidth="1"/>
    <col min="9" max="9" width="13.28515625" style="1" bestFit="1" customWidth="1"/>
    <col min="10" max="20" width="9.28515625" style="1" bestFit="1" customWidth="1"/>
    <col min="21" max="21" width="8.28515625" style="1" bestFit="1" customWidth="1"/>
    <col min="22" max="28" width="9.28515625" style="1" bestFit="1" customWidth="1"/>
    <col min="29" max="29" width="8.28515625" style="1" bestFit="1" customWidth="1"/>
    <col min="30" max="30" width="9.28515625" style="1" bestFit="1" customWidth="1"/>
    <col min="31" max="31" width="8.28515625" style="1" bestFit="1" customWidth="1"/>
    <col min="32" max="38" width="9.28515625" style="1" bestFit="1" customWidth="1"/>
    <col min="39" max="39" width="8.28515625" style="1" bestFit="1" customWidth="1"/>
    <col min="40" max="42" width="9.28515625" style="1" bestFit="1" customWidth="1"/>
    <col min="43" max="45" width="8.28515625" style="1" bestFit="1" customWidth="1"/>
    <col min="46" max="46" width="80.85546875" style="1" bestFit="1" customWidth="1"/>
    <col min="47" max="16384" width="9.140625" style="1"/>
  </cols>
  <sheetData>
    <row r="1" spans="1:46" x14ac:dyDescent="0.2">
      <c r="A1" s="1" t="s">
        <v>21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V1" s="1" t="s">
        <v>54</v>
      </c>
      <c r="W1" s="1" t="s">
        <v>55</v>
      </c>
      <c r="X1" s="1" t="s">
        <v>56</v>
      </c>
      <c r="Y1" s="1" t="s">
        <v>57</v>
      </c>
      <c r="Z1" s="1" t="s">
        <v>58</v>
      </c>
      <c r="AA1" s="1" t="s">
        <v>59</v>
      </c>
      <c r="AB1" s="1" t="s">
        <v>60</v>
      </c>
      <c r="AC1" s="1" t="s">
        <v>61</v>
      </c>
      <c r="AD1" s="1" t="s">
        <v>62</v>
      </c>
      <c r="AE1" s="1" t="s">
        <v>63</v>
      </c>
      <c r="AF1" s="1" t="s">
        <v>64</v>
      </c>
      <c r="AG1" s="1" t="s">
        <v>65</v>
      </c>
      <c r="AH1" s="1" t="s">
        <v>66</v>
      </c>
      <c r="AI1" s="1" t="s">
        <v>67</v>
      </c>
      <c r="AJ1" s="1" t="s">
        <v>68</v>
      </c>
      <c r="AK1" s="1" t="s">
        <v>69</v>
      </c>
      <c r="AL1" s="1" t="s">
        <v>70</v>
      </c>
      <c r="AM1" s="1" t="s">
        <v>71</v>
      </c>
      <c r="AN1" s="1" t="s">
        <v>72</v>
      </c>
      <c r="AO1" s="1" t="s">
        <v>73</v>
      </c>
      <c r="AP1" s="1" t="s">
        <v>74</v>
      </c>
      <c r="AQ1" s="1" t="s">
        <v>75</v>
      </c>
      <c r="AR1" s="1" t="s">
        <v>76</v>
      </c>
      <c r="AS1" s="1" t="s">
        <v>77</v>
      </c>
      <c r="AT1" s="1" t="s">
        <v>78</v>
      </c>
    </row>
    <row r="2" spans="1:46" x14ac:dyDescent="0.2">
      <c r="A2" s="1" t="s">
        <v>8</v>
      </c>
      <c r="B2" s="1" t="s">
        <v>8</v>
      </c>
      <c r="C2" s="1" t="s">
        <v>175</v>
      </c>
      <c r="D2" s="1" t="s">
        <v>186</v>
      </c>
      <c r="E2" s="1" t="s">
        <v>79</v>
      </c>
      <c r="H2" s="1" t="s">
        <v>8</v>
      </c>
      <c r="I2" s="1" t="s">
        <v>8</v>
      </c>
      <c r="J2" s="1">
        <v>0</v>
      </c>
      <c r="K2" s="1">
        <v>0</v>
      </c>
      <c r="L2" s="1">
        <v>0</v>
      </c>
      <c r="M2" s="1">
        <v>911</v>
      </c>
      <c r="N2" s="1">
        <v>5976</v>
      </c>
      <c r="O2" s="1">
        <v>0</v>
      </c>
      <c r="P2" s="1">
        <v>20551</v>
      </c>
      <c r="Q2" s="1">
        <v>0</v>
      </c>
      <c r="R2" s="1">
        <v>408</v>
      </c>
      <c r="S2" s="1">
        <v>50</v>
      </c>
      <c r="T2" s="1">
        <v>0</v>
      </c>
      <c r="W2" s="1">
        <v>0</v>
      </c>
      <c r="X2" s="1">
        <v>164461</v>
      </c>
      <c r="Y2" s="1">
        <v>682159</v>
      </c>
      <c r="AA2" s="1">
        <v>105500</v>
      </c>
      <c r="AB2" s="1">
        <v>0</v>
      </c>
      <c r="AC2" s="1">
        <v>1030</v>
      </c>
      <c r="AG2" s="1">
        <v>0</v>
      </c>
      <c r="AH2" s="1">
        <v>68</v>
      </c>
      <c r="AI2" s="1">
        <v>0</v>
      </c>
      <c r="AJ2" s="1">
        <v>0</v>
      </c>
      <c r="AK2" s="1">
        <v>18289</v>
      </c>
      <c r="AL2" s="1">
        <v>0</v>
      </c>
      <c r="AN2" s="1">
        <v>40</v>
      </c>
      <c r="AO2" s="1">
        <v>504</v>
      </c>
      <c r="AP2" s="1">
        <v>54</v>
      </c>
      <c r="AQ2" s="1">
        <v>0</v>
      </c>
      <c r="AR2" s="1">
        <v>0</v>
      </c>
      <c r="AS2" s="1">
        <v>0</v>
      </c>
      <c r="AT2" s="1" t="s">
        <v>187</v>
      </c>
    </row>
    <row r="3" spans="1:46" x14ac:dyDescent="0.2">
      <c r="A3" s="1" t="s">
        <v>8</v>
      </c>
      <c r="B3" s="1" t="s">
        <v>8</v>
      </c>
      <c r="C3" s="1" t="s">
        <v>175</v>
      </c>
      <c r="D3" s="1" t="s">
        <v>188</v>
      </c>
      <c r="E3" s="1" t="s">
        <v>80</v>
      </c>
      <c r="H3" s="1" t="s">
        <v>8</v>
      </c>
      <c r="I3" s="1" t="s">
        <v>8</v>
      </c>
      <c r="AT3" s="1" t="s">
        <v>187</v>
      </c>
    </row>
    <row r="4" spans="1:46" x14ac:dyDescent="0.2">
      <c r="A4" s="1" t="s">
        <v>189</v>
      </c>
      <c r="B4" s="1" t="s">
        <v>8</v>
      </c>
      <c r="C4" s="1" t="s">
        <v>175</v>
      </c>
      <c r="D4" s="1" t="s">
        <v>190</v>
      </c>
      <c r="E4" s="1" t="s">
        <v>81</v>
      </c>
      <c r="H4" s="1" t="s">
        <v>8</v>
      </c>
      <c r="I4" s="1" t="s">
        <v>8</v>
      </c>
      <c r="J4" s="1">
        <v>0</v>
      </c>
      <c r="K4" s="1">
        <v>0</v>
      </c>
      <c r="L4" s="1">
        <v>27</v>
      </c>
      <c r="M4" s="1">
        <v>0</v>
      </c>
      <c r="N4" s="1">
        <v>44</v>
      </c>
      <c r="O4" s="1">
        <v>0</v>
      </c>
      <c r="P4" s="1">
        <v>6</v>
      </c>
      <c r="Q4" s="1">
        <v>19</v>
      </c>
      <c r="R4" s="1">
        <v>39</v>
      </c>
      <c r="S4" s="1">
        <v>2</v>
      </c>
      <c r="T4" s="1">
        <v>78</v>
      </c>
      <c r="U4" s="1">
        <v>1064</v>
      </c>
      <c r="V4" s="1">
        <v>8335</v>
      </c>
      <c r="W4" s="1">
        <v>108</v>
      </c>
      <c r="X4" s="1">
        <v>49</v>
      </c>
      <c r="Y4" s="1">
        <v>39547</v>
      </c>
      <c r="Z4" s="1">
        <v>12760</v>
      </c>
      <c r="AA4" s="1">
        <v>42</v>
      </c>
      <c r="AB4" s="1">
        <v>2778</v>
      </c>
      <c r="AC4" s="1">
        <v>0</v>
      </c>
      <c r="AD4" s="1">
        <v>15185</v>
      </c>
      <c r="AE4" s="1">
        <v>8043</v>
      </c>
      <c r="AF4" s="1">
        <v>48483</v>
      </c>
      <c r="AG4" s="1">
        <v>0</v>
      </c>
      <c r="AH4" s="1">
        <v>147</v>
      </c>
      <c r="AI4" s="1">
        <v>0</v>
      </c>
      <c r="AJ4" s="1">
        <v>861147</v>
      </c>
      <c r="AK4" s="1">
        <v>227</v>
      </c>
      <c r="AL4" s="1">
        <v>7</v>
      </c>
      <c r="AM4" s="1">
        <v>0</v>
      </c>
      <c r="AN4" s="1">
        <v>98</v>
      </c>
      <c r="AO4" s="1">
        <v>0</v>
      </c>
      <c r="AP4" s="1">
        <v>506</v>
      </c>
      <c r="AQ4" s="1">
        <v>0</v>
      </c>
      <c r="AR4" s="1">
        <v>0</v>
      </c>
      <c r="AS4" s="1">
        <v>15</v>
      </c>
      <c r="AT4" s="1" t="s">
        <v>187</v>
      </c>
    </row>
    <row r="5" spans="1:46" x14ac:dyDescent="0.2">
      <c r="A5" s="1" t="s">
        <v>191</v>
      </c>
      <c r="B5" s="1" t="s">
        <v>8</v>
      </c>
      <c r="C5" s="1" t="s">
        <v>175</v>
      </c>
      <c r="D5" s="1" t="s">
        <v>192</v>
      </c>
      <c r="E5" s="1" t="s">
        <v>105</v>
      </c>
      <c r="H5" s="1" t="s">
        <v>8</v>
      </c>
      <c r="I5" s="1" t="s">
        <v>8</v>
      </c>
      <c r="J5" s="1">
        <v>0</v>
      </c>
      <c r="K5" s="1">
        <v>0</v>
      </c>
      <c r="L5" s="1">
        <v>27</v>
      </c>
      <c r="M5" s="1">
        <v>0</v>
      </c>
      <c r="N5" s="1">
        <v>35</v>
      </c>
      <c r="O5" s="1">
        <v>0</v>
      </c>
      <c r="P5" s="1">
        <v>0</v>
      </c>
      <c r="Q5" s="1">
        <v>16</v>
      </c>
      <c r="R5" s="1">
        <v>0</v>
      </c>
      <c r="S5" s="1">
        <v>0</v>
      </c>
      <c r="T5" s="1">
        <v>89</v>
      </c>
      <c r="U5" s="1">
        <v>2732</v>
      </c>
      <c r="V5" s="1">
        <v>10769</v>
      </c>
      <c r="W5" s="1">
        <v>115</v>
      </c>
      <c r="X5" s="1">
        <v>102</v>
      </c>
      <c r="Y5" s="1">
        <v>31596</v>
      </c>
      <c r="Z5" s="1">
        <v>11654</v>
      </c>
      <c r="AA5" s="1">
        <v>59</v>
      </c>
      <c r="AB5" s="1">
        <v>2338</v>
      </c>
      <c r="AC5" s="1">
        <v>0</v>
      </c>
      <c r="AD5" s="1">
        <v>17508</v>
      </c>
      <c r="AE5" s="1">
        <v>11961</v>
      </c>
      <c r="AF5" s="1">
        <v>58366</v>
      </c>
      <c r="AG5" s="1">
        <v>0</v>
      </c>
      <c r="AH5" s="1">
        <v>169</v>
      </c>
      <c r="AI5" s="1">
        <v>0</v>
      </c>
      <c r="AJ5" s="1">
        <v>850356</v>
      </c>
      <c r="AK5" s="1">
        <v>208</v>
      </c>
      <c r="AL5" s="1">
        <v>8</v>
      </c>
      <c r="AM5" s="1">
        <v>0</v>
      </c>
      <c r="AN5" s="1">
        <v>118</v>
      </c>
      <c r="AO5" s="1">
        <v>0</v>
      </c>
      <c r="AP5" s="1">
        <v>619</v>
      </c>
      <c r="AQ5" s="1">
        <v>6</v>
      </c>
      <c r="AR5" s="1">
        <v>0</v>
      </c>
      <c r="AS5" s="1">
        <v>19</v>
      </c>
      <c r="AT5" s="1" t="s">
        <v>187</v>
      </c>
    </row>
    <row r="6" spans="1:46" x14ac:dyDescent="0.2">
      <c r="A6" s="1" t="s">
        <v>193</v>
      </c>
      <c r="B6" s="1" t="s">
        <v>8</v>
      </c>
      <c r="C6" s="1" t="s">
        <v>175</v>
      </c>
      <c r="D6" s="1" t="s">
        <v>194</v>
      </c>
      <c r="E6" s="1" t="s">
        <v>106</v>
      </c>
      <c r="F6" s="1">
        <v>63.066674288999998</v>
      </c>
      <c r="G6" s="1">
        <v>-139.42236962800001</v>
      </c>
      <c r="H6" s="1" t="s">
        <v>8</v>
      </c>
      <c r="I6" s="1" t="s">
        <v>8</v>
      </c>
      <c r="J6" s="1">
        <v>0</v>
      </c>
      <c r="K6" s="1">
        <v>0</v>
      </c>
      <c r="L6" s="1">
        <v>24</v>
      </c>
      <c r="M6" s="1">
        <v>0</v>
      </c>
      <c r="N6" s="1">
        <v>45</v>
      </c>
      <c r="O6" s="1">
        <v>0</v>
      </c>
      <c r="P6" s="1">
        <v>0</v>
      </c>
      <c r="Q6" s="1">
        <v>14</v>
      </c>
      <c r="R6" s="1">
        <v>0</v>
      </c>
      <c r="S6" s="1">
        <v>0</v>
      </c>
      <c r="T6" s="1">
        <v>66</v>
      </c>
      <c r="U6" s="1">
        <v>5249</v>
      </c>
      <c r="V6" s="1">
        <v>12429</v>
      </c>
      <c r="W6" s="1">
        <v>129</v>
      </c>
      <c r="X6" s="1">
        <v>61</v>
      </c>
      <c r="Y6" s="1">
        <v>26477</v>
      </c>
      <c r="Z6" s="1">
        <v>15371</v>
      </c>
      <c r="AA6" s="1">
        <v>31</v>
      </c>
      <c r="AB6" s="1">
        <v>2113</v>
      </c>
      <c r="AC6" s="1">
        <v>0</v>
      </c>
      <c r="AD6" s="1">
        <v>22737</v>
      </c>
      <c r="AE6" s="1">
        <v>14994</v>
      </c>
      <c r="AF6" s="1">
        <v>76982</v>
      </c>
      <c r="AG6" s="1">
        <v>19</v>
      </c>
      <c r="AH6" s="1">
        <v>144</v>
      </c>
      <c r="AI6" s="1">
        <v>0</v>
      </c>
      <c r="AJ6" s="1">
        <v>820816</v>
      </c>
      <c r="AK6" s="1">
        <v>155</v>
      </c>
      <c r="AL6" s="1">
        <v>13</v>
      </c>
      <c r="AM6" s="1">
        <v>0</v>
      </c>
      <c r="AN6" s="1">
        <v>134</v>
      </c>
      <c r="AO6" s="1">
        <v>0</v>
      </c>
      <c r="AP6" s="1">
        <v>586</v>
      </c>
      <c r="AQ6" s="1">
        <v>0</v>
      </c>
      <c r="AR6" s="1">
        <v>18</v>
      </c>
      <c r="AS6" s="1">
        <v>15</v>
      </c>
      <c r="AT6" s="1" t="s">
        <v>187</v>
      </c>
    </row>
    <row r="7" spans="1:46" x14ac:dyDescent="0.2">
      <c r="A7" s="1" t="s">
        <v>193</v>
      </c>
      <c r="B7" s="1" t="s">
        <v>8</v>
      </c>
      <c r="C7" s="1" t="s">
        <v>175</v>
      </c>
      <c r="D7" s="1" t="s">
        <v>195</v>
      </c>
      <c r="E7" s="1" t="s">
        <v>107</v>
      </c>
      <c r="F7" s="1">
        <v>63.066723727999999</v>
      </c>
      <c r="G7" s="1">
        <v>-139.422421165</v>
      </c>
      <c r="H7" s="1" t="s">
        <v>8</v>
      </c>
      <c r="I7" s="1" t="s">
        <v>8</v>
      </c>
      <c r="J7" s="1">
        <v>0</v>
      </c>
      <c r="K7" s="1">
        <v>0</v>
      </c>
      <c r="L7" s="1">
        <v>28</v>
      </c>
      <c r="M7" s="1">
        <v>0</v>
      </c>
      <c r="N7" s="1">
        <v>40</v>
      </c>
      <c r="O7" s="1">
        <v>0</v>
      </c>
      <c r="P7" s="1">
        <v>5</v>
      </c>
      <c r="Q7" s="1">
        <v>17</v>
      </c>
      <c r="R7" s="1">
        <v>0</v>
      </c>
      <c r="S7" s="1">
        <v>2</v>
      </c>
      <c r="T7" s="1">
        <v>69</v>
      </c>
      <c r="U7" s="1">
        <v>7511</v>
      </c>
      <c r="V7" s="1">
        <v>13046</v>
      </c>
      <c r="W7" s="1">
        <v>153</v>
      </c>
      <c r="X7" s="1">
        <v>50</v>
      </c>
      <c r="Y7" s="1">
        <v>31584</v>
      </c>
      <c r="Z7" s="1">
        <v>0</v>
      </c>
      <c r="AA7" s="1">
        <v>50</v>
      </c>
      <c r="AB7" s="1">
        <v>2418</v>
      </c>
      <c r="AC7" s="1">
        <v>0</v>
      </c>
      <c r="AD7" s="1">
        <v>27394</v>
      </c>
      <c r="AE7" s="1">
        <v>15973</v>
      </c>
      <c r="AF7" s="1">
        <v>89050</v>
      </c>
      <c r="AG7" s="1">
        <v>13</v>
      </c>
      <c r="AH7" s="1">
        <v>156</v>
      </c>
      <c r="AI7" s="1">
        <v>0</v>
      </c>
      <c r="AJ7" s="1">
        <v>809792</v>
      </c>
      <c r="AK7" s="1">
        <v>259</v>
      </c>
      <c r="AL7" s="1">
        <v>8</v>
      </c>
      <c r="AM7" s="1">
        <v>170</v>
      </c>
      <c r="AN7" s="1">
        <v>140</v>
      </c>
      <c r="AO7" s="1">
        <v>39</v>
      </c>
      <c r="AP7" s="1">
        <v>626</v>
      </c>
      <c r="AQ7" s="1">
        <v>0</v>
      </c>
      <c r="AR7" s="1">
        <v>19</v>
      </c>
      <c r="AS7" s="1">
        <v>15</v>
      </c>
      <c r="AT7" s="1" t="s">
        <v>187</v>
      </c>
    </row>
    <row r="8" spans="1:46" x14ac:dyDescent="0.2">
      <c r="A8" s="1" t="s">
        <v>196</v>
      </c>
      <c r="B8" s="1" t="s">
        <v>8</v>
      </c>
      <c r="C8" s="1" t="s">
        <v>175</v>
      </c>
      <c r="D8" s="1" t="s">
        <v>197</v>
      </c>
      <c r="E8" s="1" t="s">
        <v>108</v>
      </c>
      <c r="F8" s="1">
        <v>63.066645844999996</v>
      </c>
      <c r="G8" s="1">
        <v>-139.42236962800001</v>
      </c>
      <c r="H8" s="1" t="s">
        <v>8</v>
      </c>
      <c r="I8" s="1" t="s">
        <v>8</v>
      </c>
      <c r="J8" s="1">
        <v>0</v>
      </c>
      <c r="K8" s="1">
        <v>0</v>
      </c>
      <c r="L8" s="1">
        <v>47</v>
      </c>
      <c r="M8" s="1">
        <v>0</v>
      </c>
      <c r="N8" s="1">
        <v>60</v>
      </c>
      <c r="O8" s="1">
        <v>0</v>
      </c>
      <c r="P8" s="1">
        <v>0</v>
      </c>
      <c r="Q8" s="1">
        <v>20</v>
      </c>
      <c r="R8" s="1">
        <v>0</v>
      </c>
      <c r="S8" s="1">
        <v>0</v>
      </c>
      <c r="T8" s="1">
        <v>70</v>
      </c>
      <c r="U8" s="1">
        <v>8944</v>
      </c>
      <c r="V8" s="1">
        <v>12198</v>
      </c>
      <c r="W8" s="1">
        <v>178</v>
      </c>
      <c r="X8" s="1">
        <v>64</v>
      </c>
      <c r="Y8" s="1">
        <v>35056</v>
      </c>
      <c r="Z8" s="1">
        <v>13368</v>
      </c>
      <c r="AA8" s="1">
        <v>21</v>
      </c>
      <c r="AB8" s="1">
        <v>2545</v>
      </c>
      <c r="AC8" s="1">
        <v>0</v>
      </c>
      <c r="AD8" s="1">
        <v>28981</v>
      </c>
      <c r="AE8" s="1">
        <v>18099</v>
      </c>
      <c r="AF8" s="1">
        <v>98650</v>
      </c>
      <c r="AG8" s="1">
        <v>15</v>
      </c>
      <c r="AH8" s="1">
        <v>151</v>
      </c>
      <c r="AI8" s="1">
        <v>0</v>
      </c>
      <c r="AJ8" s="1">
        <v>778987</v>
      </c>
      <c r="AK8" s="1">
        <v>188</v>
      </c>
      <c r="AL8" s="1">
        <v>14</v>
      </c>
      <c r="AM8" s="1">
        <v>165</v>
      </c>
      <c r="AN8" s="1">
        <v>146</v>
      </c>
      <c r="AO8" s="1">
        <v>0</v>
      </c>
      <c r="AP8" s="1">
        <v>550</v>
      </c>
      <c r="AQ8" s="1">
        <v>0</v>
      </c>
      <c r="AR8" s="1">
        <v>0</v>
      </c>
      <c r="AS8" s="1">
        <v>18</v>
      </c>
      <c r="AT8" s="1" t="s">
        <v>187</v>
      </c>
    </row>
    <row r="9" spans="1:46" x14ac:dyDescent="0.2">
      <c r="A9" s="1" t="s">
        <v>198</v>
      </c>
      <c r="B9" s="1" t="s">
        <v>8</v>
      </c>
      <c r="C9" s="1" t="s">
        <v>175</v>
      </c>
      <c r="D9" s="1" t="s">
        <v>199</v>
      </c>
      <c r="E9" s="1" t="s">
        <v>109</v>
      </c>
      <c r="F9" s="1">
        <v>63.066717611999998</v>
      </c>
      <c r="G9" s="1">
        <v>-139.42240829900001</v>
      </c>
      <c r="H9" s="1" t="s">
        <v>8</v>
      </c>
      <c r="I9" s="1" t="s">
        <v>8</v>
      </c>
      <c r="J9" s="1">
        <v>0</v>
      </c>
      <c r="K9" s="1">
        <v>0</v>
      </c>
      <c r="L9" s="1">
        <v>63</v>
      </c>
      <c r="M9" s="1">
        <v>0</v>
      </c>
      <c r="N9" s="1">
        <v>55</v>
      </c>
      <c r="O9" s="1">
        <v>0</v>
      </c>
      <c r="P9" s="1">
        <v>0</v>
      </c>
      <c r="Q9" s="1">
        <v>25</v>
      </c>
      <c r="R9" s="1">
        <v>54</v>
      </c>
      <c r="S9" s="1">
        <v>0</v>
      </c>
      <c r="T9" s="1">
        <v>51</v>
      </c>
      <c r="U9" s="1">
        <v>7520</v>
      </c>
      <c r="V9" s="1">
        <v>10673</v>
      </c>
      <c r="W9" s="1">
        <v>145</v>
      </c>
      <c r="X9" s="1">
        <v>52</v>
      </c>
      <c r="Y9" s="1">
        <v>32377</v>
      </c>
      <c r="Z9" s="1">
        <v>14199</v>
      </c>
      <c r="AA9" s="1">
        <v>21</v>
      </c>
      <c r="AB9" s="1">
        <v>2104</v>
      </c>
      <c r="AC9" s="1">
        <v>0</v>
      </c>
      <c r="AD9" s="1">
        <v>19813</v>
      </c>
      <c r="AE9" s="1">
        <v>15198</v>
      </c>
      <c r="AF9" s="1">
        <v>67212</v>
      </c>
      <c r="AG9" s="1">
        <v>0</v>
      </c>
      <c r="AH9" s="1">
        <v>156</v>
      </c>
      <c r="AI9" s="1">
        <v>0</v>
      </c>
      <c r="AJ9" s="1">
        <v>827904</v>
      </c>
      <c r="AK9" s="1">
        <v>157</v>
      </c>
      <c r="AL9" s="1">
        <v>12</v>
      </c>
      <c r="AM9" s="1">
        <v>0</v>
      </c>
      <c r="AN9" s="1">
        <v>140</v>
      </c>
      <c r="AO9" s="1">
        <v>0</v>
      </c>
      <c r="AP9" s="1">
        <v>517</v>
      </c>
      <c r="AQ9" s="1">
        <v>6</v>
      </c>
      <c r="AR9" s="1">
        <v>0</v>
      </c>
      <c r="AS9" s="1">
        <v>16</v>
      </c>
      <c r="AT9" s="1" t="s">
        <v>187</v>
      </c>
    </row>
    <row r="10" spans="1:46" x14ac:dyDescent="0.2">
      <c r="A10" s="1" t="s">
        <v>200</v>
      </c>
      <c r="B10" s="1" t="s">
        <v>8</v>
      </c>
      <c r="C10" s="1" t="s">
        <v>175</v>
      </c>
      <c r="D10" s="1" t="s">
        <v>201</v>
      </c>
      <c r="E10" s="1" t="s">
        <v>110</v>
      </c>
      <c r="F10" s="1">
        <v>63.066629632000001</v>
      </c>
      <c r="G10" s="1">
        <v>-139.42239535900001</v>
      </c>
      <c r="H10" s="1" t="s">
        <v>8</v>
      </c>
      <c r="I10" s="1" t="s">
        <v>8</v>
      </c>
      <c r="J10" s="1">
        <v>0</v>
      </c>
      <c r="K10" s="1">
        <v>0</v>
      </c>
      <c r="L10" s="1">
        <v>24</v>
      </c>
      <c r="M10" s="1">
        <v>0</v>
      </c>
      <c r="N10" s="1">
        <v>36</v>
      </c>
      <c r="O10" s="1">
        <v>0</v>
      </c>
      <c r="P10" s="1">
        <v>0</v>
      </c>
      <c r="Q10" s="1">
        <v>18</v>
      </c>
      <c r="R10" s="1">
        <v>0</v>
      </c>
      <c r="S10" s="1">
        <v>0</v>
      </c>
      <c r="T10" s="1">
        <v>67</v>
      </c>
      <c r="U10" s="1">
        <v>6814</v>
      </c>
      <c r="V10" s="1">
        <v>13058</v>
      </c>
      <c r="W10" s="1">
        <v>87</v>
      </c>
      <c r="X10" s="1">
        <v>0</v>
      </c>
      <c r="Y10" s="1">
        <v>26688</v>
      </c>
      <c r="Z10" s="1">
        <v>0</v>
      </c>
      <c r="AA10" s="1">
        <v>16</v>
      </c>
      <c r="AB10" s="1">
        <v>2105</v>
      </c>
      <c r="AC10" s="1">
        <v>0</v>
      </c>
      <c r="AD10" s="1">
        <v>20146</v>
      </c>
      <c r="AE10" s="1">
        <v>16862</v>
      </c>
      <c r="AF10" s="1">
        <v>76277</v>
      </c>
      <c r="AG10" s="1">
        <v>12</v>
      </c>
      <c r="AH10" s="1">
        <v>156</v>
      </c>
      <c r="AI10" s="1">
        <v>0</v>
      </c>
      <c r="AJ10" s="1">
        <v>834313</v>
      </c>
      <c r="AK10" s="1">
        <v>514</v>
      </c>
      <c r="AL10" s="1">
        <v>13</v>
      </c>
      <c r="AM10" s="1">
        <v>135</v>
      </c>
      <c r="AN10" s="1">
        <v>139</v>
      </c>
      <c r="AO10" s="1">
        <v>0</v>
      </c>
      <c r="AP10" s="1">
        <v>608</v>
      </c>
      <c r="AQ10" s="1">
        <v>7</v>
      </c>
      <c r="AR10" s="1">
        <v>0</v>
      </c>
      <c r="AS10" s="1">
        <v>17</v>
      </c>
      <c r="AT10" s="1" t="s">
        <v>187</v>
      </c>
    </row>
    <row r="11" spans="1:46" x14ac:dyDescent="0.2">
      <c r="A11" s="1" t="s">
        <v>202</v>
      </c>
      <c r="B11" s="1" t="s">
        <v>8</v>
      </c>
      <c r="C11" s="1" t="s">
        <v>175</v>
      </c>
      <c r="D11" s="1" t="s">
        <v>203</v>
      </c>
      <c r="E11" s="1" t="s">
        <v>111</v>
      </c>
      <c r="F11" s="1">
        <v>63.066658035000003</v>
      </c>
      <c r="G11" s="1">
        <v>-139.42236962800001</v>
      </c>
      <c r="H11" s="1" t="s">
        <v>8</v>
      </c>
      <c r="I11" s="1" t="s">
        <v>8</v>
      </c>
      <c r="J11" s="1">
        <v>0</v>
      </c>
      <c r="K11" s="1">
        <v>0</v>
      </c>
      <c r="L11" s="1">
        <v>22</v>
      </c>
      <c r="M11" s="1">
        <v>0</v>
      </c>
      <c r="N11" s="1">
        <v>37</v>
      </c>
      <c r="O11" s="1">
        <v>0</v>
      </c>
      <c r="P11" s="1">
        <v>6</v>
      </c>
      <c r="Q11" s="1">
        <v>33</v>
      </c>
      <c r="R11" s="1">
        <v>0</v>
      </c>
      <c r="S11" s="1">
        <v>0</v>
      </c>
      <c r="T11" s="1">
        <v>88</v>
      </c>
      <c r="U11" s="1">
        <v>7650</v>
      </c>
      <c r="V11" s="1">
        <v>11982</v>
      </c>
      <c r="W11" s="1">
        <v>86</v>
      </c>
      <c r="X11" s="1">
        <v>59</v>
      </c>
      <c r="Y11" s="1">
        <v>28653</v>
      </c>
      <c r="Z11" s="1">
        <v>11374</v>
      </c>
      <c r="AA11" s="1">
        <v>19</v>
      </c>
      <c r="AB11" s="1">
        <v>2155</v>
      </c>
      <c r="AC11" s="1">
        <v>0</v>
      </c>
      <c r="AD11" s="1">
        <v>27931</v>
      </c>
      <c r="AE11" s="1">
        <v>15878</v>
      </c>
      <c r="AF11" s="1">
        <v>93023</v>
      </c>
      <c r="AG11" s="1">
        <v>0</v>
      </c>
      <c r="AH11" s="1">
        <v>155</v>
      </c>
      <c r="AI11" s="1">
        <v>0</v>
      </c>
      <c r="AJ11" s="1">
        <v>797728</v>
      </c>
      <c r="AK11" s="1">
        <v>534</v>
      </c>
      <c r="AL11" s="1">
        <v>8</v>
      </c>
      <c r="AM11" s="1">
        <v>284</v>
      </c>
      <c r="AN11" s="1">
        <v>124</v>
      </c>
      <c r="AO11" s="1">
        <v>0</v>
      </c>
      <c r="AP11" s="1">
        <v>593</v>
      </c>
      <c r="AQ11" s="1">
        <v>0</v>
      </c>
      <c r="AR11" s="1">
        <v>0</v>
      </c>
      <c r="AS11" s="1">
        <v>16</v>
      </c>
      <c r="AT11" s="1" t="s">
        <v>187</v>
      </c>
    </row>
    <row r="12" spans="1:46" x14ac:dyDescent="0.2">
      <c r="A12" s="1" t="s">
        <v>202</v>
      </c>
      <c r="B12" s="1" t="s">
        <v>8</v>
      </c>
      <c r="C12" s="1" t="s">
        <v>175</v>
      </c>
      <c r="D12" s="1" t="s">
        <v>204</v>
      </c>
      <c r="E12" s="1" t="s">
        <v>112</v>
      </c>
      <c r="F12" s="1">
        <v>63.066600469000001</v>
      </c>
      <c r="G12" s="1">
        <v>-139.42231809099999</v>
      </c>
      <c r="H12" s="1" t="s">
        <v>8</v>
      </c>
      <c r="I12" s="1" t="s">
        <v>8</v>
      </c>
      <c r="J12" s="1">
        <v>0</v>
      </c>
      <c r="K12" s="1">
        <v>0</v>
      </c>
      <c r="L12" s="1">
        <v>22</v>
      </c>
      <c r="M12" s="1">
        <v>0</v>
      </c>
      <c r="N12" s="1">
        <v>25</v>
      </c>
      <c r="O12" s="1">
        <v>0</v>
      </c>
      <c r="P12" s="1">
        <v>6</v>
      </c>
      <c r="Q12" s="1">
        <v>16</v>
      </c>
      <c r="R12" s="1">
        <v>58</v>
      </c>
      <c r="S12" s="1">
        <v>0</v>
      </c>
      <c r="T12" s="1">
        <v>57</v>
      </c>
      <c r="U12" s="1">
        <v>10359</v>
      </c>
      <c r="V12" s="1">
        <v>13331</v>
      </c>
      <c r="W12" s="1">
        <v>148</v>
      </c>
      <c r="X12" s="1">
        <v>52</v>
      </c>
      <c r="Y12" s="1">
        <v>28992</v>
      </c>
      <c r="Z12" s="1">
        <v>13427</v>
      </c>
      <c r="AA12" s="1">
        <v>26</v>
      </c>
      <c r="AB12" s="1">
        <v>2269</v>
      </c>
      <c r="AC12" s="1">
        <v>0</v>
      </c>
      <c r="AD12" s="1">
        <v>32199</v>
      </c>
      <c r="AE12" s="1">
        <v>18606</v>
      </c>
      <c r="AF12" s="1">
        <v>111967</v>
      </c>
      <c r="AG12" s="1">
        <v>0</v>
      </c>
      <c r="AH12" s="1">
        <v>148</v>
      </c>
      <c r="AI12" s="1">
        <v>0</v>
      </c>
      <c r="AJ12" s="1">
        <v>765725</v>
      </c>
      <c r="AK12" s="1">
        <v>397</v>
      </c>
      <c r="AL12" s="1">
        <v>10</v>
      </c>
      <c r="AM12" s="1">
        <v>292</v>
      </c>
      <c r="AN12" s="1">
        <v>137</v>
      </c>
      <c r="AO12" s="1">
        <v>42</v>
      </c>
      <c r="AP12" s="1">
        <v>611</v>
      </c>
      <c r="AQ12" s="1">
        <v>7</v>
      </c>
      <c r="AR12" s="1">
        <v>0</v>
      </c>
      <c r="AS12" s="1">
        <v>17</v>
      </c>
      <c r="AT12" s="1" t="s">
        <v>187</v>
      </c>
    </row>
    <row r="13" spans="1:46" x14ac:dyDescent="0.2">
      <c r="A13" s="1" t="s">
        <v>205</v>
      </c>
      <c r="B13" s="1" t="s">
        <v>8</v>
      </c>
      <c r="C13" s="1" t="s">
        <v>175</v>
      </c>
      <c r="D13" s="1" t="s">
        <v>206</v>
      </c>
      <c r="E13" s="1" t="s">
        <v>113</v>
      </c>
      <c r="F13" s="1">
        <v>63.066637800000002</v>
      </c>
      <c r="G13" s="1">
        <v>-139.42242108900001</v>
      </c>
      <c r="H13" s="1" t="s">
        <v>8</v>
      </c>
      <c r="I13" s="1" t="s">
        <v>8</v>
      </c>
      <c r="J13" s="1">
        <v>0</v>
      </c>
      <c r="K13" s="1">
        <v>0</v>
      </c>
      <c r="L13" s="1">
        <v>32</v>
      </c>
      <c r="M13" s="1">
        <v>0</v>
      </c>
      <c r="N13" s="1">
        <v>17</v>
      </c>
      <c r="O13" s="1">
        <v>0</v>
      </c>
      <c r="P13" s="1">
        <v>0</v>
      </c>
      <c r="Q13" s="1">
        <v>54</v>
      </c>
      <c r="R13" s="1">
        <v>0</v>
      </c>
      <c r="S13" s="1">
        <v>0</v>
      </c>
      <c r="T13" s="1">
        <v>95</v>
      </c>
      <c r="U13" s="1">
        <v>2793</v>
      </c>
      <c r="V13" s="1">
        <v>6489</v>
      </c>
      <c r="W13" s="1">
        <v>0</v>
      </c>
      <c r="X13" s="1">
        <v>60</v>
      </c>
      <c r="Y13" s="1">
        <v>12773</v>
      </c>
      <c r="Z13" s="1">
        <v>0</v>
      </c>
      <c r="AA13" s="1">
        <v>26</v>
      </c>
      <c r="AB13" s="1">
        <v>1030</v>
      </c>
      <c r="AC13" s="1">
        <v>0</v>
      </c>
      <c r="AD13" s="1">
        <v>28810</v>
      </c>
      <c r="AE13" s="1">
        <v>31347</v>
      </c>
      <c r="AF13" s="1">
        <v>107005</v>
      </c>
      <c r="AG13" s="1">
        <v>11</v>
      </c>
      <c r="AH13" s="1">
        <v>164</v>
      </c>
      <c r="AI13" s="1">
        <v>0</v>
      </c>
      <c r="AJ13" s="1">
        <v>804548</v>
      </c>
      <c r="AK13" s="1">
        <v>188</v>
      </c>
      <c r="AL13" s="1">
        <v>9</v>
      </c>
      <c r="AM13" s="1">
        <v>133</v>
      </c>
      <c r="AN13" s="1">
        <v>187</v>
      </c>
      <c r="AO13" s="1">
        <v>0</v>
      </c>
      <c r="AP13" s="1">
        <v>617</v>
      </c>
      <c r="AQ13" s="1">
        <v>0</v>
      </c>
      <c r="AR13" s="1">
        <v>0</v>
      </c>
      <c r="AS13" s="1">
        <v>12</v>
      </c>
      <c r="AT13" s="1" t="s">
        <v>187</v>
      </c>
    </row>
    <row r="14" spans="1:46" x14ac:dyDescent="0.2">
      <c r="A14" s="1" t="s">
        <v>207</v>
      </c>
      <c r="B14" s="1" t="s">
        <v>8</v>
      </c>
      <c r="C14" s="1" t="s">
        <v>175</v>
      </c>
      <c r="D14" s="1" t="s">
        <v>208</v>
      </c>
      <c r="E14" s="1" t="s">
        <v>114</v>
      </c>
      <c r="F14" s="1">
        <v>63.066644787999998</v>
      </c>
      <c r="G14" s="1">
        <v>-139.422406067</v>
      </c>
      <c r="H14" s="1" t="s">
        <v>8</v>
      </c>
      <c r="I14" s="1" t="s">
        <v>8</v>
      </c>
      <c r="J14" s="1">
        <v>0</v>
      </c>
      <c r="K14" s="1">
        <v>0</v>
      </c>
      <c r="L14" s="1">
        <v>36</v>
      </c>
      <c r="M14" s="1">
        <v>0</v>
      </c>
      <c r="N14" s="1">
        <v>0</v>
      </c>
      <c r="O14" s="1">
        <v>0</v>
      </c>
      <c r="P14" s="1">
        <v>0</v>
      </c>
      <c r="Q14" s="1">
        <v>67</v>
      </c>
      <c r="R14" s="1">
        <v>0</v>
      </c>
      <c r="S14" s="1">
        <v>0</v>
      </c>
      <c r="T14" s="1">
        <v>140</v>
      </c>
      <c r="U14" s="1">
        <v>3261</v>
      </c>
      <c r="V14" s="1">
        <v>10915</v>
      </c>
      <c r="W14" s="1">
        <v>0</v>
      </c>
      <c r="X14" s="1">
        <v>68</v>
      </c>
      <c r="Y14" s="1">
        <v>10192</v>
      </c>
      <c r="Z14" s="1">
        <v>10127</v>
      </c>
      <c r="AA14" s="1">
        <v>22</v>
      </c>
      <c r="AB14" s="1">
        <v>973</v>
      </c>
      <c r="AC14" s="1">
        <v>0</v>
      </c>
      <c r="AD14" s="1">
        <v>27238</v>
      </c>
      <c r="AE14" s="1">
        <v>26629</v>
      </c>
      <c r="AF14" s="1">
        <v>108012</v>
      </c>
      <c r="AG14" s="1">
        <v>13</v>
      </c>
      <c r="AH14" s="1">
        <v>171</v>
      </c>
      <c r="AI14" s="1">
        <v>0</v>
      </c>
      <c r="AJ14" s="1">
        <v>798094</v>
      </c>
      <c r="AK14" s="1">
        <v>232</v>
      </c>
      <c r="AL14" s="1">
        <v>11</v>
      </c>
      <c r="AM14" s="1">
        <v>0</v>
      </c>
      <c r="AN14" s="1">
        <v>157</v>
      </c>
      <c r="AO14" s="1">
        <v>0</v>
      </c>
      <c r="AP14" s="1">
        <v>783</v>
      </c>
      <c r="AQ14" s="1">
        <v>9</v>
      </c>
      <c r="AR14" s="1">
        <v>0</v>
      </c>
      <c r="AS14" s="1">
        <v>10</v>
      </c>
      <c r="AT14" s="1" t="s">
        <v>187</v>
      </c>
    </row>
    <row r="15" spans="1:46" x14ac:dyDescent="0.2">
      <c r="A15" s="1" t="s">
        <v>209</v>
      </c>
      <c r="B15" s="1" t="s">
        <v>8</v>
      </c>
      <c r="C15" s="1" t="s">
        <v>175</v>
      </c>
      <c r="D15" s="1" t="s">
        <v>210</v>
      </c>
      <c r="E15" s="1" t="s">
        <v>115</v>
      </c>
      <c r="F15" s="1">
        <v>63.066687741000003</v>
      </c>
      <c r="G15" s="1">
        <v>-139.42246184199999</v>
      </c>
      <c r="H15" s="1" t="s">
        <v>8</v>
      </c>
      <c r="I15" s="1" t="s">
        <v>8</v>
      </c>
      <c r="J15" s="1">
        <v>0</v>
      </c>
      <c r="K15" s="1">
        <v>0</v>
      </c>
      <c r="L15" s="1">
        <v>73</v>
      </c>
      <c r="M15" s="1">
        <v>0</v>
      </c>
      <c r="N15" s="1">
        <v>11</v>
      </c>
      <c r="O15" s="1">
        <v>5</v>
      </c>
      <c r="P15" s="1">
        <v>0</v>
      </c>
      <c r="Q15" s="1">
        <v>32</v>
      </c>
      <c r="R15" s="1">
        <v>0</v>
      </c>
      <c r="S15" s="1">
        <v>0</v>
      </c>
      <c r="T15" s="1">
        <v>87</v>
      </c>
      <c r="U15" s="1">
        <v>3911</v>
      </c>
      <c r="V15" s="1">
        <v>5841</v>
      </c>
      <c r="W15" s="1">
        <v>58</v>
      </c>
      <c r="X15" s="1">
        <v>85</v>
      </c>
      <c r="Y15" s="1">
        <v>16898</v>
      </c>
      <c r="Z15" s="1">
        <v>0</v>
      </c>
      <c r="AA15" s="1">
        <v>19</v>
      </c>
      <c r="AB15" s="1">
        <v>813</v>
      </c>
      <c r="AC15" s="1">
        <v>0</v>
      </c>
      <c r="AD15" s="1">
        <v>23394</v>
      </c>
      <c r="AE15" s="1">
        <v>29957</v>
      </c>
      <c r="AF15" s="1">
        <v>91679</v>
      </c>
      <c r="AG15" s="1">
        <v>19</v>
      </c>
      <c r="AH15" s="1">
        <v>148</v>
      </c>
      <c r="AI15" s="1">
        <v>0</v>
      </c>
      <c r="AJ15" s="1">
        <v>822600</v>
      </c>
      <c r="AK15" s="1">
        <v>114</v>
      </c>
      <c r="AL15" s="1">
        <v>13</v>
      </c>
      <c r="AM15" s="1">
        <v>0</v>
      </c>
      <c r="AN15" s="1">
        <v>191</v>
      </c>
      <c r="AO15" s="1">
        <v>36</v>
      </c>
      <c r="AP15" s="1">
        <v>551</v>
      </c>
      <c r="AQ15" s="1">
        <v>0</v>
      </c>
      <c r="AR15" s="1">
        <v>0</v>
      </c>
      <c r="AS15" s="1">
        <v>12</v>
      </c>
      <c r="AT15" s="1" t="s">
        <v>187</v>
      </c>
    </row>
    <row r="16" spans="1:46" x14ac:dyDescent="0.2">
      <c r="A16" s="1" t="s">
        <v>211</v>
      </c>
      <c r="B16" s="1" t="s">
        <v>8</v>
      </c>
      <c r="C16" s="1" t="s">
        <v>175</v>
      </c>
      <c r="D16" s="1" t="s">
        <v>212</v>
      </c>
      <c r="E16" s="1" t="s">
        <v>116</v>
      </c>
      <c r="F16" s="1">
        <v>63.066651282999999</v>
      </c>
      <c r="G16" s="1">
        <v>-139.42233095700001</v>
      </c>
      <c r="H16" s="1" t="s">
        <v>8</v>
      </c>
      <c r="I16" s="1" t="s">
        <v>8</v>
      </c>
      <c r="J16" s="1">
        <v>0</v>
      </c>
      <c r="K16" s="1">
        <v>0</v>
      </c>
      <c r="L16" s="1">
        <v>36</v>
      </c>
      <c r="M16" s="1">
        <v>0</v>
      </c>
      <c r="N16" s="1">
        <v>38</v>
      </c>
      <c r="O16" s="1">
        <v>0</v>
      </c>
      <c r="P16" s="1">
        <v>0</v>
      </c>
      <c r="Q16" s="1">
        <v>166</v>
      </c>
      <c r="R16" s="1">
        <v>0</v>
      </c>
      <c r="S16" s="1">
        <v>0</v>
      </c>
      <c r="T16" s="1">
        <v>120</v>
      </c>
      <c r="U16" s="1">
        <v>4202</v>
      </c>
      <c r="V16" s="1">
        <v>4831</v>
      </c>
      <c r="W16" s="1">
        <v>58</v>
      </c>
      <c r="X16" s="1">
        <v>83</v>
      </c>
      <c r="Y16" s="1">
        <v>19241</v>
      </c>
      <c r="Z16" s="1">
        <v>10362</v>
      </c>
      <c r="AA16" s="1">
        <v>22</v>
      </c>
      <c r="AB16" s="1">
        <v>1030</v>
      </c>
      <c r="AC16" s="1">
        <v>0</v>
      </c>
      <c r="AD16" s="1">
        <v>20868</v>
      </c>
      <c r="AE16" s="1">
        <v>30462</v>
      </c>
      <c r="AF16" s="1">
        <v>81449</v>
      </c>
      <c r="AG16" s="1">
        <v>0</v>
      </c>
      <c r="AH16" s="1">
        <v>162</v>
      </c>
      <c r="AI16" s="1">
        <v>0</v>
      </c>
      <c r="AJ16" s="1">
        <v>822800</v>
      </c>
      <c r="AK16" s="1">
        <v>87</v>
      </c>
      <c r="AL16" s="1">
        <v>11</v>
      </c>
      <c r="AM16" s="1">
        <v>0</v>
      </c>
      <c r="AN16" s="1">
        <v>195</v>
      </c>
      <c r="AO16" s="1">
        <v>0</v>
      </c>
      <c r="AP16" s="1">
        <v>513</v>
      </c>
      <c r="AQ16" s="1">
        <v>8</v>
      </c>
      <c r="AR16" s="1">
        <v>18</v>
      </c>
      <c r="AS16" s="1">
        <v>11</v>
      </c>
      <c r="AT16" s="1" t="s">
        <v>187</v>
      </c>
    </row>
    <row r="17" spans="1:46" x14ac:dyDescent="0.2">
      <c r="A17" s="1" t="s">
        <v>213</v>
      </c>
      <c r="B17" s="1" t="s">
        <v>8</v>
      </c>
      <c r="C17" s="1" t="s">
        <v>175</v>
      </c>
      <c r="D17" s="1" t="s">
        <v>214</v>
      </c>
      <c r="E17" s="1" t="s">
        <v>117</v>
      </c>
      <c r="F17" s="1">
        <v>63.066714626</v>
      </c>
      <c r="G17" s="1">
        <v>-139.42250906500001</v>
      </c>
      <c r="H17" s="1" t="s">
        <v>8</v>
      </c>
      <c r="I17" s="1" t="s">
        <v>8</v>
      </c>
      <c r="J17" s="1">
        <v>0</v>
      </c>
      <c r="K17" s="1">
        <v>0</v>
      </c>
      <c r="L17" s="1">
        <v>11</v>
      </c>
      <c r="M17" s="1">
        <v>0</v>
      </c>
      <c r="N17" s="1">
        <v>14</v>
      </c>
      <c r="O17" s="1">
        <v>4</v>
      </c>
      <c r="P17" s="1">
        <v>0</v>
      </c>
      <c r="Q17" s="1">
        <v>140</v>
      </c>
      <c r="R17" s="1">
        <v>0</v>
      </c>
      <c r="S17" s="1">
        <v>0</v>
      </c>
      <c r="T17" s="1">
        <v>202</v>
      </c>
      <c r="U17" s="1">
        <v>1118</v>
      </c>
      <c r="V17" s="1">
        <v>4176</v>
      </c>
      <c r="W17" s="1">
        <v>0</v>
      </c>
      <c r="X17" s="1">
        <v>104</v>
      </c>
      <c r="Y17" s="1">
        <v>14224</v>
      </c>
      <c r="Z17" s="1">
        <v>10700</v>
      </c>
      <c r="AA17" s="1">
        <v>21</v>
      </c>
      <c r="AB17" s="1">
        <v>918</v>
      </c>
      <c r="AC17" s="1">
        <v>0</v>
      </c>
      <c r="AD17" s="1">
        <v>21160</v>
      </c>
      <c r="AE17" s="1">
        <v>28510</v>
      </c>
      <c r="AF17" s="1">
        <v>83546</v>
      </c>
      <c r="AG17" s="1">
        <v>0</v>
      </c>
      <c r="AH17" s="1">
        <v>150</v>
      </c>
      <c r="AI17" s="1">
        <v>0</v>
      </c>
      <c r="AJ17" s="1">
        <v>830559</v>
      </c>
      <c r="AK17" s="1">
        <v>305</v>
      </c>
      <c r="AL17" s="1">
        <v>11</v>
      </c>
      <c r="AM17" s="1">
        <v>0</v>
      </c>
      <c r="AN17" s="1">
        <v>189</v>
      </c>
      <c r="AO17" s="1">
        <v>30</v>
      </c>
      <c r="AP17" s="1">
        <v>491</v>
      </c>
      <c r="AQ17" s="1">
        <v>0</v>
      </c>
      <c r="AR17" s="1">
        <v>0</v>
      </c>
      <c r="AS17" s="1">
        <v>7</v>
      </c>
      <c r="AT17" s="1" t="s">
        <v>187</v>
      </c>
    </row>
    <row r="18" spans="1:46" x14ac:dyDescent="0.2">
      <c r="A18" s="1" t="s">
        <v>215</v>
      </c>
      <c r="B18" s="1" t="s">
        <v>8</v>
      </c>
      <c r="C18" s="1" t="s">
        <v>175</v>
      </c>
      <c r="D18" s="1" t="s">
        <v>216</v>
      </c>
      <c r="E18" s="1" t="s">
        <v>119</v>
      </c>
      <c r="F18" s="1">
        <v>63.066718647999998</v>
      </c>
      <c r="G18" s="1">
        <v>-139.42248333399999</v>
      </c>
      <c r="H18" s="1" t="s">
        <v>8</v>
      </c>
      <c r="I18" s="1" t="s">
        <v>8</v>
      </c>
      <c r="J18" s="1">
        <v>0</v>
      </c>
      <c r="K18" s="1">
        <v>0</v>
      </c>
      <c r="L18" s="1">
        <v>44</v>
      </c>
      <c r="M18" s="1">
        <v>0</v>
      </c>
      <c r="N18" s="1">
        <v>47</v>
      </c>
      <c r="O18" s="1">
        <v>5</v>
      </c>
      <c r="P18" s="1">
        <v>0</v>
      </c>
      <c r="Q18" s="1">
        <v>108</v>
      </c>
      <c r="R18" s="1">
        <v>37</v>
      </c>
      <c r="S18" s="1">
        <v>0</v>
      </c>
      <c r="T18" s="1">
        <v>200</v>
      </c>
      <c r="U18" s="1">
        <v>5397</v>
      </c>
      <c r="V18" s="1">
        <v>5185</v>
      </c>
      <c r="W18" s="1">
        <v>108</v>
      </c>
      <c r="X18" s="1">
        <v>61</v>
      </c>
      <c r="Y18" s="1">
        <v>21804</v>
      </c>
      <c r="Z18" s="1">
        <v>0</v>
      </c>
      <c r="AA18" s="1">
        <v>21</v>
      </c>
      <c r="AB18" s="1">
        <v>1363</v>
      </c>
      <c r="AC18" s="1">
        <v>0</v>
      </c>
      <c r="AD18" s="1">
        <v>21203</v>
      </c>
      <c r="AE18" s="1">
        <v>30604</v>
      </c>
      <c r="AF18" s="1">
        <v>86494</v>
      </c>
      <c r="AG18" s="1">
        <v>0</v>
      </c>
      <c r="AH18" s="1">
        <v>161</v>
      </c>
      <c r="AI18" s="1">
        <v>0</v>
      </c>
      <c r="AJ18" s="1">
        <v>822978</v>
      </c>
      <c r="AK18" s="1">
        <v>177</v>
      </c>
      <c r="AL18" s="1">
        <v>10</v>
      </c>
      <c r="AM18" s="1">
        <v>0</v>
      </c>
      <c r="AN18" s="1">
        <v>188</v>
      </c>
      <c r="AO18" s="1">
        <v>33</v>
      </c>
      <c r="AP18" s="1">
        <v>493</v>
      </c>
      <c r="AQ18" s="1">
        <v>7</v>
      </c>
      <c r="AR18" s="1">
        <v>0</v>
      </c>
      <c r="AS18" s="1">
        <v>10</v>
      </c>
      <c r="AT18" s="1" t="s">
        <v>187</v>
      </c>
    </row>
    <row r="19" spans="1:46" x14ac:dyDescent="0.2">
      <c r="A19" s="1" t="s">
        <v>217</v>
      </c>
      <c r="B19" s="1" t="s">
        <v>8</v>
      </c>
      <c r="C19" s="1" t="s">
        <v>175</v>
      </c>
      <c r="D19" s="1" t="s">
        <v>218</v>
      </c>
      <c r="E19" s="1" t="s">
        <v>120</v>
      </c>
      <c r="F19" s="1">
        <v>63.066674976000002</v>
      </c>
      <c r="G19" s="1">
        <v>-139.422350292</v>
      </c>
      <c r="H19" s="1" t="s">
        <v>8</v>
      </c>
      <c r="I19" s="1" t="s">
        <v>8</v>
      </c>
      <c r="J19" s="1">
        <v>0</v>
      </c>
      <c r="K19" s="1">
        <v>0</v>
      </c>
      <c r="L19" s="1">
        <v>22</v>
      </c>
      <c r="M19" s="1">
        <v>0</v>
      </c>
      <c r="N19" s="1">
        <v>51</v>
      </c>
      <c r="O19" s="1">
        <v>0</v>
      </c>
      <c r="P19" s="1">
        <v>7</v>
      </c>
      <c r="Q19" s="1">
        <v>16</v>
      </c>
      <c r="R19" s="1">
        <v>0</v>
      </c>
      <c r="S19" s="1">
        <v>0</v>
      </c>
      <c r="T19" s="1">
        <v>64</v>
      </c>
      <c r="U19" s="1">
        <v>6533</v>
      </c>
      <c r="V19" s="1">
        <v>13275</v>
      </c>
      <c r="W19" s="1">
        <v>118</v>
      </c>
      <c r="X19" s="1">
        <v>62</v>
      </c>
      <c r="Y19" s="1">
        <v>28674</v>
      </c>
      <c r="Z19" s="1">
        <v>21739</v>
      </c>
      <c r="AA19" s="1">
        <v>29</v>
      </c>
      <c r="AB19" s="1">
        <v>2504</v>
      </c>
      <c r="AC19" s="1">
        <v>0</v>
      </c>
      <c r="AD19" s="1">
        <v>24505</v>
      </c>
      <c r="AE19" s="1">
        <v>14338</v>
      </c>
      <c r="AF19" s="1">
        <v>84546</v>
      </c>
      <c r="AG19" s="1">
        <v>18</v>
      </c>
      <c r="AH19" s="1">
        <v>177</v>
      </c>
      <c r="AI19" s="1">
        <v>0</v>
      </c>
      <c r="AJ19" s="1">
        <v>801367</v>
      </c>
      <c r="AK19" s="1">
        <v>337</v>
      </c>
      <c r="AL19" s="1">
        <v>10</v>
      </c>
      <c r="AM19" s="1">
        <v>0</v>
      </c>
      <c r="AN19" s="1">
        <v>134</v>
      </c>
      <c r="AO19" s="1">
        <v>0</v>
      </c>
      <c r="AP19" s="1">
        <v>648</v>
      </c>
      <c r="AQ19" s="1">
        <v>0</v>
      </c>
      <c r="AR19" s="1">
        <v>0</v>
      </c>
      <c r="AS19" s="1">
        <v>16</v>
      </c>
      <c r="AT19" s="1" t="s">
        <v>187</v>
      </c>
    </row>
    <row r="20" spans="1:46" x14ac:dyDescent="0.2">
      <c r="A20" s="1" t="s">
        <v>219</v>
      </c>
      <c r="B20" s="1" t="s">
        <v>8</v>
      </c>
      <c r="C20" s="1" t="s">
        <v>175</v>
      </c>
      <c r="D20" s="1" t="s">
        <v>220</v>
      </c>
      <c r="E20" s="1" t="s">
        <v>121</v>
      </c>
      <c r="F20" s="1">
        <v>63.066678701000001</v>
      </c>
      <c r="G20" s="1">
        <v>-139.422463999</v>
      </c>
      <c r="H20" s="1" t="s">
        <v>8</v>
      </c>
      <c r="I20" s="1" t="s">
        <v>8</v>
      </c>
      <c r="J20" s="1">
        <v>0</v>
      </c>
      <c r="K20" s="1">
        <v>0</v>
      </c>
      <c r="L20" s="1">
        <v>36</v>
      </c>
      <c r="M20" s="1">
        <v>0</v>
      </c>
      <c r="N20" s="1">
        <v>36</v>
      </c>
      <c r="O20" s="1">
        <v>0</v>
      </c>
      <c r="P20" s="1">
        <v>0</v>
      </c>
      <c r="Q20" s="1">
        <v>34</v>
      </c>
      <c r="R20" s="1">
        <v>36</v>
      </c>
      <c r="S20" s="1">
        <v>0</v>
      </c>
      <c r="T20" s="1">
        <v>102</v>
      </c>
      <c r="U20" s="1">
        <v>9053</v>
      </c>
      <c r="V20" s="1">
        <v>9160</v>
      </c>
      <c r="W20" s="1">
        <v>84</v>
      </c>
      <c r="X20" s="1">
        <v>68</v>
      </c>
      <c r="Y20" s="1">
        <v>24804</v>
      </c>
      <c r="Z20" s="1">
        <v>0</v>
      </c>
      <c r="AA20" s="1">
        <v>25</v>
      </c>
      <c r="AB20" s="1">
        <v>2103</v>
      </c>
      <c r="AC20" s="1">
        <v>0</v>
      </c>
      <c r="AD20" s="1">
        <v>17724</v>
      </c>
      <c r="AE20" s="1">
        <v>17348</v>
      </c>
      <c r="AF20" s="1">
        <v>64650</v>
      </c>
      <c r="AG20" s="1">
        <v>0</v>
      </c>
      <c r="AH20" s="1">
        <v>163</v>
      </c>
      <c r="AI20" s="1">
        <v>0</v>
      </c>
      <c r="AJ20" s="1">
        <v>851823</v>
      </c>
      <c r="AK20" s="1">
        <v>172</v>
      </c>
      <c r="AL20" s="1">
        <v>10</v>
      </c>
      <c r="AM20" s="1">
        <v>0</v>
      </c>
      <c r="AN20" s="1">
        <v>164</v>
      </c>
      <c r="AO20" s="1">
        <v>39</v>
      </c>
      <c r="AP20" s="1">
        <v>552</v>
      </c>
      <c r="AQ20" s="1">
        <v>0</v>
      </c>
      <c r="AR20" s="1">
        <v>0</v>
      </c>
      <c r="AS20" s="1">
        <v>14</v>
      </c>
      <c r="AT20" s="1" t="s">
        <v>187</v>
      </c>
    </row>
    <row r="21" spans="1:46" x14ac:dyDescent="0.2">
      <c r="A21" s="1" t="s">
        <v>221</v>
      </c>
      <c r="B21" s="1" t="s">
        <v>8</v>
      </c>
      <c r="C21" s="1" t="s">
        <v>175</v>
      </c>
      <c r="D21" s="1" t="s">
        <v>222</v>
      </c>
      <c r="E21" s="1" t="s">
        <v>122</v>
      </c>
      <c r="F21" s="1">
        <v>63.066685648000004</v>
      </c>
      <c r="G21" s="1">
        <v>-139.42242324599999</v>
      </c>
      <c r="H21" s="1" t="s">
        <v>8</v>
      </c>
      <c r="I21" s="1" t="s">
        <v>8</v>
      </c>
      <c r="J21" s="1">
        <v>0</v>
      </c>
      <c r="K21" s="1">
        <v>0</v>
      </c>
      <c r="L21" s="1">
        <v>24</v>
      </c>
      <c r="M21" s="1">
        <v>0</v>
      </c>
      <c r="N21" s="1">
        <v>28</v>
      </c>
      <c r="O21" s="1">
        <v>0</v>
      </c>
      <c r="P21" s="1">
        <v>0</v>
      </c>
      <c r="Q21" s="1">
        <v>14</v>
      </c>
      <c r="R21" s="1">
        <v>0</v>
      </c>
      <c r="S21" s="1">
        <v>3</v>
      </c>
      <c r="T21" s="1">
        <v>48</v>
      </c>
      <c r="U21" s="1">
        <v>6451</v>
      </c>
      <c r="V21" s="1">
        <v>15396</v>
      </c>
      <c r="W21" s="1">
        <v>102</v>
      </c>
      <c r="X21" s="1">
        <v>76</v>
      </c>
      <c r="Y21" s="1">
        <v>23829</v>
      </c>
      <c r="Z21" s="1">
        <v>15789</v>
      </c>
      <c r="AA21" s="1">
        <v>25</v>
      </c>
      <c r="AB21" s="1">
        <v>2564</v>
      </c>
      <c r="AC21" s="1">
        <v>0</v>
      </c>
      <c r="AD21" s="1">
        <v>24648</v>
      </c>
      <c r="AE21" s="1">
        <v>12639</v>
      </c>
      <c r="AF21" s="1">
        <v>83323</v>
      </c>
      <c r="AG21" s="1">
        <v>0</v>
      </c>
      <c r="AH21" s="1">
        <v>145</v>
      </c>
      <c r="AI21" s="1">
        <v>0</v>
      </c>
      <c r="AJ21" s="1">
        <v>812898</v>
      </c>
      <c r="AK21" s="1">
        <v>234</v>
      </c>
      <c r="AL21" s="1">
        <v>12</v>
      </c>
      <c r="AM21" s="1">
        <v>194</v>
      </c>
      <c r="AN21" s="1">
        <v>118</v>
      </c>
      <c r="AO21" s="1">
        <v>0</v>
      </c>
      <c r="AP21" s="1">
        <v>696</v>
      </c>
      <c r="AQ21" s="1">
        <v>0</v>
      </c>
      <c r="AR21" s="1">
        <v>0</v>
      </c>
      <c r="AS21" s="1">
        <v>15</v>
      </c>
      <c r="AT21" s="1" t="s">
        <v>187</v>
      </c>
    </row>
    <row r="22" spans="1:46" x14ac:dyDescent="0.2">
      <c r="A22" s="1" t="s">
        <v>223</v>
      </c>
      <c r="B22" s="1" t="s">
        <v>8</v>
      </c>
      <c r="C22" s="1" t="s">
        <v>175</v>
      </c>
      <c r="D22" s="1" t="s">
        <v>224</v>
      </c>
      <c r="E22" s="1" t="s">
        <v>123</v>
      </c>
      <c r="F22" s="1">
        <v>63.066661914000001</v>
      </c>
      <c r="G22" s="1">
        <v>-139.42237818000001</v>
      </c>
      <c r="H22" s="1" t="s">
        <v>8</v>
      </c>
      <c r="I22" s="1" t="s">
        <v>8</v>
      </c>
      <c r="J22" s="1">
        <v>0</v>
      </c>
      <c r="K22" s="1">
        <v>0</v>
      </c>
      <c r="L22" s="1">
        <v>30</v>
      </c>
      <c r="M22" s="1">
        <v>0</v>
      </c>
      <c r="N22" s="1">
        <v>23</v>
      </c>
      <c r="O22" s="1">
        <v>0</v>
      </c>
      <c r="P22" s="1">
        <v>0</v>
      </c>
      <c r="Q22" s="1">
        <v>35</v>
      </c>
      <c r="R22" s="1">
        <v>42</v>
      </c>
      <c r="S22" s="1">
        <v>2</v>
      </c>
      <c r="T22" s="1">
        <v>73</v>
      </c>
      <c r="U22" s="1">
        <v>6891</v>
      </c>
      <c r="V22" s="1">
        <v>14109</v>
      </c>
      <c r="W22" s="1">
        <v>106</v>
      </c>
      <c r="X22" s="1">
        <v>65</v>
      </c>
      <c r="Y22" s="1">
        <v>26435</v>
      </c>
      <c r="Z22" s="1">
        <v>11227</v>
      </c>
      <c r="AA22" s="1">
        <v>21</v>
      </c>
      <c r="AB22" s="1">
        <v>2620</v>
      </c>
      <c r="AC22" s="1">
        <v>0</v>
      </c>
      <c r="AD22" s="1">
        <v>26269</v>
      </c>
      <c r="AE22" s="1">
        <v>12717</v>
      </c>
      <c r="AF22" s="1">
        <v>89468</v>
      </c>
      <c r="AG22" s="1">
        <v>0</v>
      </c>
      <c r="AH22" s="1">
        <v>174</v>
      </c>
      <c r="AI22" s="1">
        <v>0</v>
      </c>
      <c r="AJ22" s="1">
        <v>807297</v>
      </c>
      <c r="AK22" s="1">
        <v>233</v>
      </c>
      <c r="AL22" s="1">
        <v>10</v>
      </c>
      <c r="AM22" s="1">
        <v>163</v>
      </c>
      <c r="AN22" s="1">
        <v>117</v>
      </c>
      <c r="AO22" s="1">
        <v>30</v>
      </c>
      <c r="AP22" s="1">
        <v>713</v>
      </c>
      <c r="AQ22" s="1">
        <v>6</v>
      </c>
      <c r="AR22" s="1">
        <v>0</v>
      </c>
      <c r="AS22" s="1">
        <v>16</v>
      </c>
      <c r="AT22" s="1" t="s">
        <v>187</v>
      </c>
    </row>
    <row r="23" spans="1:46" x14ac:dyDescent="0.2">
      <c r="A23" s="1" t="s">
        <v>225</v>
      </c>
      <c r="B23" s="1" t="s">
        <v>8</v>
      </c>
      <c r="C23" s="1" t="s">
        <v>175</v>
      </c>
      <c r="D23" s="1" t="s">
        <v>226</v>
      </c>
      <c r="E23" s="1" t="s">
        <v>124</v>
      </c>
      <c r="F23" s="1">
        <v>63.066705319</v>
      </c>
      <c r="G23" s="1">
        <v>-139.42246831200001</v>
      </c>
      <c r="H23" s="1" t="s">
        <v>8</v>
      </c>
      <c r="I23" s="1" t="s">
        <v>8</v>
      </c>
      <c r="J23" s="1">
        <v>0</v>
      </c>
      <c r="K23" s="1">
        <v>0</v>
      </c>
      <c r="L23" s="1">
        <v>28</v>
      </c>
      <c r="M23" s="1">
        <v>0</v>
      </c>
      <c r="N23" s="1">
        <v>18</v>
      </c>
      <c r="O23" s="1">
        <v>5</v>
      </c>
      <c r="P23" s="1">
        <v>7</v>
      </c>
      <c r="Q23" s="1">
        <v>14</v>
      </c>
      <c r="R23" s="1">
        <v>35</v>
      </c>
      <c r="S23" s="1">
        <v>0</v>
      </c>
      <c r="T23" s="1">
        <v>51</v>
      </c>
      <c r="U23" s="1">
        <v>6558</v>
      </c>
      <c r="V23" s="1">
        <v>13479</v>
      </c>
      <c r="W23" s="1">
        <v>60</v>
      </c>
      <c r="X23" s="1">
        <v>0</v>
      </c>
      <c r="Y23" s="1">
        <v>22665</v>
      </c>
      <c r="Z23" s="1">
        <v>0</v>
      </c>
      <c r="AA23" s="1">
        <v>24</v>
      </c>
      <c r="AB23" s="1">
        <v>2607</v>
      </c>
      <c r="AC23" s="1">
        <v>0</v>
      </c>
      <c r="AD23" s="1">
        <v>18244</v>
      </c>
      <c r="AE23" s="1">
        <v>13231</v>
      </c>
      <c r="AF23" s="1">
        <v>64392</v>
      </c>
      <c r="AG23" s="1">
        <v>17</v>
      </c>
      <c r="AH23" s="1">
        <v>164</v>
      </c>
      <c r="AI23" s="1">
        <v>0</v>
      </c>
      <c r="AJ23" s="1">
        <v>856111</v>
      </c>
      <c r="AK23" s="1">
        <v>194</v>
      </c>
      <c r="AL23" s="1">
        <v>12</v>
      </c>
      <c r="AM23" s="1">
        <v>0</v>
      </c>
      <c r="AN23" s="1">
        <v>135</v>
      </c>
      <c r="AO23" s="1">
        <v>0</v>
      </c>
      <c r="AP23" s="1">
        <v>764</v>
      </c>
      <c r="AQ23" s="1">
        <v>0</v>
      </c>
      <c r="AR23" s="1">
        <v>0</v>
      </c>
      <c r="AS23" s="1">
        <v>15</v>
      </c>
      <c r="AT23" s="1" t="s">
        <v>187</v>
      </c>
    </row>
    <row r="24" spans="1:46" x14ac:dyDescent="0.2">
      <c r="A24" s="1" t="s">
        <v>227</v>
      </c>
      <c r="B24" s="1" t="s">
        <v>8</v>
      </c>
      <c r="C24" s="1" t="s">
        <v>175</v>
      </c>
      <c r="D24" s="1" t="s">
        <v>228</v>
      </c>
      <c r="E24" s="1" t="s">
        <v>125</v>
      </c>
      <c r="F24" s="1">
        <v>63.066670307000003</v>
      </c>
      <c r="G24" s="1">
        <v>-139.42242108900001</v>
      </c>
      <c r="H24" s="1" t="s">
        <v>8</v>
      </c>
      <c r="I24" s="1" t="s">
        <v>8</v>
      </c>
      <c r="J24" s="1">
        <v>0</v>
      </c>
      <c r="K24" s="1">
        <v>0</v>
      </c>
      <c r="L24" s="1">
        <v>27</v>
      </c>
      <c r="M24" s="1">
        <v>0</v>
      </c>
      <c r="N24" s="1">
        <v>17</v>
      </c>
      <c r="O24" s="1">
        <v>0</v>
      </c>
      <c r="P24" s="1">
        <v>0</v>
      </c>
      <c r="Q24" s="1">
        <v>37</v>
      </c>
      <c r="R24" s="1">
        <v>0</v>
      </c>
      <c r="S24" s="1">
        <v>0</v>
      </c>
      <c r="T24" s="1">
        <v>77</v>
      </c>
      <c r="U24" s="1">
        <v>8144</v>
      </c>
      <c r="V24" s="1">
        <v>12084</v>
      </c>
      <c r="W24" s="1">
        <v>72</v>
      </c>
      <c r="X24" s="1">
        <v>65</v>
      </c>
      <c r="Y24" s="1">
        <v>28076</v>
      </c>
      <c r="Z24" s="1">
        <v>0</v>
      </c>
      <c r="AA24" s="1">
        <v>23</v>
      </c>
      <c r="AB24" s="1">
        <v>2453</v>
      </c>
      <c r="AC24" s="1">
        <v>0</v>
      </c>
      <c r="AD24" s="1">
        <v>20870</v>
      </c>
      <c r="AE24" s="1">
        <v>14283</v>
      </c>
      <c r="AF24" s="1">
        <v>74328</v>
      </c>
      <c r="AG24" s="1">
        <v>12</v>
      </c>
      <c r="AH24" s="1">
        <v>182</v>
      </c>
      <c r="AI24" s="1">
        <v>0</v>
      </c>
      <c r="AJ24" s="1">
        <v>836333</v>
      </c>
      <c r="AK24" s="1">
        <v>252</v>
      </c>
      <c r="AL24" s="1">
        <v>12</v>
      </c>
      <c r="AM24" s="1">
        <v>151</v>
      </c>
      <c r="AN24" s="1">
        <v>119</v>
      </c>
      <c r="AO24" s="1">
        <v>0</v>
      </c>
      <c r="AP24" s="1">
        <v>838</v>
      </c>
      <c r="AQ24" s="1">
        <v>0</v>
      </c>
      <c r="AR24" s="1">
        <v>0</v>
      </c>
      <c r="AS24" s="1">
        <v>15</v>
      </c>
      <c r="AT24" s="1" t="s">
        <v>187</v>
      </c>
    </row>
    <row r="25" spans="1:46" x14ac:dyDescent="0.2">
      <c r="A25" s="1" t="s">
        <v>229</v>
      </c>
      <c r="B25" s="1" t="s">
        <v>8</v>
      </c>
      <c r="C25" s="1" t="s">
        <v>175</v>
      </c>
      <c r="D25" s="1" t="s">
        <v>230</v>
      </c>
      <c r="E25" s="1" t="s">
        <v>126</v>
      </c>
      <c r="F25" s="1">
        <v>63.066713434999997</v>
      </c>
      <c r="G25" s="1">
        <v>-139.42226023500001</v>
      </c>
      <c r="H25" s="1" t="s">
        <v>8</v>
      </c>
      <c r="I25" s="1" t="s">
        <v>8</v>
      </c>
      <c r="J25" s="1">
        <v>0</v>
      </c>
      <c r="K25" s="1">
        <v>0</v>
      </c>
      <c r="L25" s="1">
        <v>29</v>
      </c>
      <c r="M25" s="1">
        <v>0</v>
      </c>
      <c r="N25" s="1">
        <v>20</v>
      </c>
      <c r="O25" s="1">
        <v>0</v>
      </c>
      <c r="P25" s="1">
        <v>0</v>
      </c>
      <c r="Q25" s="1">
        <v>33</v>
      </c>
      <c r="R25" s="1">
        <v>0</v>
      </c>
      <c r="S25" s="1">
        <v>0</v>
      </c>
      <c r="T25" s="1">
        <v>85</v>
      </c>
      <c r="U25" s="1">
        <v>9275</v>
      </c>
      <c r="V25" s="1">
        <v>13686</v>
      </c>
      <c r="W25" s="1">
        <v>130</v>
      </c>
      <c r="X25" s="1">
        <v>93</v>
      </c>
      <c r="Y25" s="1">
        <v>29051</v>
      </c>
      <c r="Z25" s="1">
        <v>14978</v>
      </c>
      <c r="AA25" s="1">
        <v>18</v>
      </c>
      <c r="AB25" s="1">
        <v>2411</v>
      </c>
      <c r="AC25" s="1">
        <v>0</v>
      </c>
      <c r="AD25" s="1">
        <v>22515</v>
      </c>
      <c r="AE25" s="1">
        <v>12696</v>
      </c>
      <c r="AF25" s="1">
        <v>81887</v>
      </c>
      <c r="AG25" s="1">
        <v>0</v>
      </c>
      <c r="AH25" s="1">
        <v>180</v>
      </c>
      <c r="AI25" s="1">
        <v>0</v>
      </c>
      <c r="AJ25" s="1">
        <v>810351</v>
      </c>
      <c r="AK25" s="1">
        <v>219</v>
      </c>
      <c r="AL25" s="1">
        <v>13</v>
      </c>
      <c r="AM25" s="1">
        <v>302</v>
      </c>
      <c r="AN25" s="1">
        <v>114</v>
      </c>
      <c r="AO25" s="1">
        <v>0</v>
      </c>
      <c r="AP25" s="1">
        <v>840</v>
      </c>
      <c r="AQ25" s="1">
        <v>0</v>
      </c>
      <c r="AR25" s="1">
        <v>21</v>
      </c>
      <c r="AS25" s="1">
        <v>15</v>
      </c>
      <c r="AT25" s="1" t="s">
        <v>187</v>
      </c>
    </row>
    <row r="26" spans="1:46" x14ac:dyDescent="0.2">
      <c r="A26" s="1" t="s">
        <v>231</v>
      </c>
      <c r="B26" s="1" t="s">
        <v>8</v>
      </c>
      <c r="C26" s="1" t="s">
        <v>175</v>
      </c>
      <c r="D26" s="1" t="s">
        <v>232</v>
      </c>
      <c r="E26" s="1" t="s">
        <v>127</v>
      </c>
      <c r="F26" s="1">
        <v>63.066712563000003</v>
      </c>
      <c r="G26" s="1">
        <v>-139.422288122</v>
      </c>
      <c r="H26" s="1" t="s">
        <v>8</v>
      </c>
      <c r="I26" s="1" t="s">
        <v>8</v>
      </c>
      <c r="J26" s="1">
        <v>0</v>
      </c>
      <c r="K26" s="1">
        <v>0</v>
      </c>
      <c r="L26" s="1">
        <v>32</v>
      </c>
      <c r="M26" s="1">
        <v>0</v>
      </c>
      <c r="N26" s="1">
        <v>19</v>
      </c>
      <c r="O26" s="1">
        <v>0</v>
      </c>
      <c r="P26" s="1">
        <v>0</v>
      </c>
      <c r="Q26" s="1">
        <v>17</v>
      </c>
      <c r="R26" s="1">
        <v>0</v>
      </c>
      <c r="S26" s="1">
        <v>0</v>
      </c>
      <c r="T26" s="1">
        <v>57</v>
      </c>
      <c r="U26" s="1">
        <v>12274</v>
      </c>
      <c r="V26" s="1">
        <v>12473</v>
      </c>
      <c r="W26" s="1">
        <v>104</v>
      </c>
      <c r="X26" s="1">
        <v>60</v>
      </c>
      <c r="Y26" s="1">
        <v>23548</v>
      </c>
      <c r="Z26" s="1">
        <v>11358</v>
      </c>
      <c r="AA26" s="1">
        <v>24</v>
      </c>
      <c r="AB26" s="1">
        <v>2423</v>
      </c>
      <c r="AC26" s="1">
        <v>0</v>
      </c>
      <c r="AD26" s="1">
        <v>22590</v>
      </c>
      <c r="AE26" s="1">
        <v>13539</v>
      </c>
      <c r="AF26" s="1">
        <v>82787</v>
      </c>
      <c r="AG26" s="1">
        <v>21</v>
      </c>
      <c r="AH26" s="1">
        <v>171</v>
      </c>
      <c r="AI26" s="1">
        <v>0</v>
      </c>
      <c r="AJ26" s="1">
        <v>816068</v>
      </c>
      <c r="AK26" s="1">
        <v>117</v>
      </c>
      <c r="AL26" s="1">
        <v>12</v>
      </c>
      <c r="AM26" s="1">
        <v>188</v>
      </c>
      <c r="AN26" s="1">
        <v>125</v>
      </c>
      <c r="AO26" s="1">
        <v>0</v>
      </c>
      <c r="AP26" s="1">
        <v>686</v>
      </c>
      <c r="AQ26" s="1">
        <v>6</v>
      </c>
      <c r="AR26" s="1">
        <v>0</v>
      </c>
      <c r="AS26" s="1">
        <v>14</v>
      </c>
      <c r="AT26" s="1" t="s">
        <v>187</v>
      </c>
    </row>
    <row r="27" spans="1:46" x14ac:dyDescent="0.2">
      <c r="A27" s="1" t="s">
        <v>233</v>
      </c>
      <c r="B27" s="1" t="s">
        <v>8</v>
      </c>
      <c r="C27" s="1" t="s">
        <v>175</v>
      </c>
      <c r="D27" s="1" t="s">
        <v>234</v>
      </c>
      <c r="E27" s="1" t="s">
        <v>128</v>
      </c>
      <c r="F27" s="1">
        <v>63.066683892999997</v>
      </c>
      <c r="G27" s="1">
        <v>-139.42227094399999</v>
      </c>
      <c r="H27" s="1" t="s">
        <v>8</v>
      </c>
      <c r="I27" s="1" t="s">
        <v>8</v>
      </c>
      <c r="J27" s="1">
        <v>0</v>
      </c>
      <c r="K27" s="1">
        <v>0</v>
      </c>
      <c r="L27" s="1">
        <v>23</v>
      </c>
      <c r="M27" s="1">
        <v>0</v>
      </c>
      <c r="N27" s="1">
        <v>0</v>
      </c>
      <c r="O27" s="1">
        <v>0</v>
      </c>
      <c r="P27" s="1">
        <v>0</v>
      </c>
      <c r="Q27" s="1">
        <v>10</v>
      </c>
      <c r="R27" s="1">
        <v>0</v>
      </c>
      <c r="S27" s="1">
        <v>2</v>
      </c>
      <c r="T27" s="1">
        <v>55</v>
      </c>
      <c r="U27" s="1">
        <v>6877</v>
      </c>
      <c r="V27" s="1">
        <v>13092</v>
      </c>
      <c r="W27" s="1">
        <v>89</v>
      </c>
      <c r="X27" s="1">
        <v>62</v>
      </c>
      <c r="Y27" s="1">
        <v>24860</v>
      </c>
      <c r="Z27" s="1">
        <v>11360</v>
      </c>
      <c r="AA27" s="1">
        <v>20</v>
      </c>
      <c r="AB27" s="1">
        <v>2220</v>
      </c>
      <c r="AC27" s="1">
        <v>0</v>
      </c>
      <c r="AD27" s="1">
        <v>20835</v>
      </c>
      <c r="AE27" s="1">
        <v>15232</v>
      </c>
      <c r="AF27" s="1">
        <v>80230</v>
      </c>
      <c r="AG27" s="1">
        <v>18</v>
      </c>
      <c r="AH27" s="1">
        <v>163</v>
      </c>
      <c r="AI27" s="1">
        <v>0</v>
      </c>
      <c r="AJ27" s="1">
        <v>821938</v>
      </c>
      <c r="AK27" s="1">
        <v>300</v>
      </c>
      <c r="AL27" s="1">
        <v>13</v>
      </c>
      <c r="AM27" s="1">
        <v>175</v>
      </c>
      <c r="AN27" s="1">
        <v>134</v>
      </c>
      <c r="AO27" s="1">
        <v>0</v>
      </c>
      <c r="AP27" s="1">
        <v>673</v>
      </c>
      <c r="AQ27" s="1">
        <v>0</v>
      </c>
      <c r="AR27" s="1">
        <v>18</v>
      </c>
      <c r="AS27" s="1">
        <v>16</v>
      </c>
      <c r="AT27" s="1" t="s">
        <v>187</v>
      </c>
    </row>
    <row r="28" spans="1:46" x14ac:dyDescent="0.2">
      <c r="A28" s="1" t="s">
        <v>235</v>
      </c>
      <c r="B28" s="1" t="s">
        <v>8</v>
      </c>
      <c r="C28" s="1" t="s">
        <v>175</v>
      </c>
      <c r="D28" s="1" t="s">
        <v>236</v>
      </c>
      <c r="E28" s="1" t="s">
        <v>129</v>
      </c>
      <c r="F28" s="1">
        <v>63.066712225000003</v>
      </c>
      <c r="G28" s="1">
        <v>-139.42240182899999</v>
      </c>
      <c r="H28" s="1" t="s">
        <v>8</v>
      </c>
      <c r="I28" s="1" t="s">
        <v>8</v>
      </c>
      <c r="J28" s="1">
        <v>0</v>
      </c>
      <c r="K28" s="1">
        <v>0</v>
      </c>
      <c r="L28" s="1">
        <v>34</v>
      </c>
      <c r="M28" s="1">
        <v>0</v>
      </c>
      <c r="N28" s="1">
        <v>18</v>
      </c>
      <c r="O28" s="1">
        <v>0</v>
      </c>
      <c r="P28" s="1">
        <v>0</v>
      </c>
      <c r="Q28" s="1">
        <v>30</v>
      </c>
      <c r="R28" s="1">
        <v>0</v>
      </c>
      <c r="S28" s="1">
        <v>0</v>
      </c>
      <c r="T28" s="1">
        <v>62</v>
      </c>
      <c r="U28" s="1">
        <v>10181</v>
      </c>
      <c r="V28" s="1">
        <v>19055</v>
      </c>
      <c r="W28" s="1">
        <v>149</v>
      </c>
      <c r="X28" s="1">
        <v>81</v>
      </c>
      <c r="Y28" s="1">
        <v>31915</v>
      </c>
      <c r="Z28" s="1">
        <v>11609</v>
      </c>
      <c r="AA28" s="1">
        <v>31</v>
      </c>
      <c r="AB28" s="1">
        <v>2534</v>
      </c>
      <c r="AC28" s="1">
        <v>0</v>
      </c>
      <c r="AD28" s="1">
        <v>27840</v>
      </c>
      <c r="AE28" s="1">
        <v>14227</v>
      </c>
      <c r="AF28" s="1">
        <v>93162</v>
      </c>
      <c r="AG28" s="1">
        <v>12</v>
      </c>
      <c r="AH28" s="1">
        <v>188</v>
      </c>
      <c r="AI28" s="1">
        <v>0</v>
      </c>
      <c r="AJ28" s="1">
        <v>785821</v>
      </c>
      <c r="AK28" s="1">
        <v>335</v>
      </c>
      <c r="AL28" s="1">
        <v>15</v>
      </c>
      <c r="AM28" s="1">
        <v>292</v>
      </c>
      <c r="AN28" s="1">
        <v>111</v>
      </c>
      <c r="AO28" s="1">
        <v>0</v>
      </c>
      <c r="AP28" s="1">
        <v>794</v>
      </c>
      <c r="AQ28" s="1">
        <v>0</v>
      </c>
      <c r="AR28" s="1">
        <v>19</v>
      </c>
      <c r="AS28" s="1">
        <v>18</v>
      </c>
      <c r="AT28" s="1" t="s">
        <v>187</v>
      </c>
    </row>
    <row r="29" spans="1:46" x14ac:dyDescent="0.2">
      <c r="A29" s="1" t="s">
        <v>237</v>
      </c>
      <c r="B29" s="1" t="s">
        <v>8</v>
      </c>
      <c r="C29" s="1" t="s">
        <v>175</v>
      </c>
      <c r="D29" s="1" t="s">
        <v>238</v>
      </c>
      <c r="E29" s="1" t="s">
        <v>130</v>
      </c>
      <c r="F29" s="1">
        <v>63.066730448999998</v>
      </c>
      <c r="G29" s="1">
        <v>-139.422363233</v>
      </c>
      <c r="H29" s="1" t="s">
        <v>8</v>
      </c>
      <c r="I29" s="1" t="s">
        <v>8</v>
      </c>
      <c r="J29" s="1">
        <v>0</v>
      </c>
      <c r="K29" s="1">
        <v>0</v>
      </c>
      <c r="L29" s="1">
        <v>31</v>
      </c>
      <c r="M29" s="1">
        <v>0</v>
      </c>
      <c r="N29" s="1">
        <v>19</v>
      </c>
      <c r="O29" s="1">
        <v>0</v>
      </c>
      <c r="P29" s="1">
        <v>0</v>
      </c>
      <c r="Q29" s="1">
        <v>28</v>
      </c>
      <c r="R29" s="1">
        <v>0</v>
      </c>
      <c r="S29" s="1">
        <v>0</v>
      </c>
      <c r="T29" s="1">
        <v>77</v>
      </c>
      <c r="U29" s="1">
        <v>6550</v>
      </c>
      <c r="V29" s="1">
        <v>18339</v>
      </c>
      <c r="W29" s="1">
        <v>73</v>
      </c>
      <c r="X29" s="1">
        <v>69</v>
      </c>
      <c r="Y29" s="1">
        <v>25883</v>
      </c>
      <c r="Z29" s="1">
        <v>0</v>
      </c>
      <c r="AA29" s="1">
        <v>26</v>
      </c>
      <c r="AB29" s="1">
        <v>2545</v>
      </c>
      <c r="AC29" s="1">
        <v>0</v>
      </c>
      <c r="AD29" s="1">
        <v>24331</v>
      </c>
      <c r="AE29" s="1">
        <v>12205</v>
      </c>
      <c r="AF29" s="1">
        <v>78962</v>
      </c>
      <c r="AG29" s="1">
        <v>17</v>
      </c>
      <c r="AH29" s="1">
        <v>186</v>
      </c>
      <c r="AI29" s="1">
        <v>0</v>
      </c>
      <c r="AJ29" s="1">
        <v>827452</v>
      </c>
      <c r="AK29" s="1">
        <v>659</v>
      </c>
      <c r="AL29" s="1">
        <v>15</v>
      </c>
      <c r="AM29" s="1">
        <v>249</v>
      </c>
      <c r="AN29" s="1">
        <v>94</v>
      </c>
      <c r="AO29" s="1">
        <v>0</v>
      </c>
      <c r="AP29" s="1">
        <v>791</v>
      </c>
      <c r="AQ29" s="1">
        <v>0</v>
      </c>
      <c r="AR29" s="1">
        <v>0</v>
      </c>
      <c r="AS29" s="1">
        <v>18</v>
      </c>
      <c r="AT29" s="1" t="s">
        <v>187</v>
      </c>
    </row>
    <row r="30" spans="1:46" x14ac:dyDescent="0.2">
      <c r="A30" s="1" t="s">
        <v>239</v>
      </c>
      <c r="B30" s="1" t="s">
        <v>8</v>
      </c>
      <c r="C30" s="1" t="s">
        <v>175</v>
      </c>
      <c r="D30" s="1" t="s">
        <v>240</v>
      </c>
      <c r="E30" s="1" t="s">
        <v>131</v>
      </c>
      <c r="F30" s="1">
        <v>63.066696309000001</v>
      </c>
      <c r="G30" s="1">
        <v>-139.422288122</v>
      </c>
      <c r="H30" s="1" t="s">
        <v>8</v>
      </c>
      <c r="I30" s="1" t="s">
        <v>8</v>
      </c>
      <c r="J30" s="1">
        <v>0</v>
      </c>
      <c r="K30" s="1">
        <v>0</v>
      </c>
      <c r="L30" s="1">
        <v>39</v>
      </c>
      <c r="M30" s="1">
        <v>0</v>
      </c>
      <c r="N30" s="1">
        <v>16</v>
      </c>
      <c r="O30" s="1">
        <v>0</v>
      </c>
      <c r="P30" s="1">
        <v>0</v>
      </c>
      <c r="Q30" s="1">
        <v>33</v>
      </c>
      <c r="R30" s="1">
        <v>0</v>
      </c>
      <c r="S30" s="1">
        <v>0</v>
      </c>
      <c r="T30" s="1">
        <v>87</v>
      </c>
      <c r="U30" s="1">
        <v>5828</v>
      </c>
      <c r="V30" s="1">
        <v>17829</v>
      </c>
      <c r="W30" s="1">
        <v>118</v>
      </c>
      <c r="X30" s="1">
        <v>0</v>
      </c>
      <c r="Y30" s="1">
        <v>29798</v>
      </c>
      <c r="Z30" s="1">
        <v>11165</v>
      </c>
      <c r="AA30" s="1">
        <v>40</v>
      </c>
      <c r="AB30" s="1">
        <v>2515</v>
      </c>
      <c r="AC30" s="1">
        <v>0</v>
      </c>
      <c r="AD30" s="1">
        <v>20058</v>
      </c>
      <c r="AE30" s="1">
        <v>13144</v>
      </c>
      <c r="AF30" s="1">
        <v>72685</v>
      </c>
      <c r="AG30" s="1">
        <v>18</v>
      </c>
      <c r="AH30" s="1">
        <v>187</v>
      </c>
      <c r="AI30" s="1">
        <v>0</v>
      </c>
      <c r="AJ30" s="1">
        <v>823324</v>
      </c>
      <c r="AK30" s="1">
        <v>350</v>
      </c>
      <c r="AL30" s="1">
        <v>14</v>
      </c>
      <c r="AM30" s="1">
        <v>218</v>
      </c>
      <c r="AN30" s="1">
        <v>99</v>
      </c>
      <c r="AO30" s="1">
        <v>30</v>
      </c>
      <c r="AP30" s="1">
        <v>783</v>
      </c>
      <c r="AQ30" s="1">
        <v>0</v>
      </c>
      <c r="AR30" s="1">
        <v>0</v>
      </c>
      <c r="AS30" s="1">
        <v>17</v>
      </c>
      <c r="AT30" s="1" t="s">
        <v>187</v>
      </c>
    </row>
    <row r="31" spans="1:46" x14ac:dyDescent="0.2">
      <c r="A31" s="1" t="s">
        <v>241</v>
      </c>
      <c r="B31" s="1" t="s">
        <v>8</v>
      </c>
      <c r="C31" s="1" t="s">
        <v>175</v>
      </c>
      <c r="D31" s="1" t="s">
        <v>242</v>
      </c>
      <c r="E31" s="1" t="s">
        <v>132</v>
      </c>
      <c r="F31" s="1">
        <v>63.066693385000001</v>
      </c>
      <c r="G31" s="1">
        <v>-139.422303145</v>
      </c>
      <c r="H31" s="1" t="s">
        <v>8</v>
      </c>
      <c r="I31" s="1" t="s">
        <v>8</v>
      </c>
      <c r="J31" s="1">
        <v>0</v>
      </c>
      <c r="K31" s="1">
        <v>0</v>
      </c>
      <c r="L31" s="1">
        <v>28</v>
      </c>
      <c r="M31" s="1">
        <v>0</v>
      </c>
      <c r="N31" s="1">
        <v>16</v>
      </c>
      <c r="O31" s="1">
        <v>0</v>
      </c>
      <c r="P31" s="1">
        <v>0</v>
      </c>
      <c r="Q31" s="1">
        <v>39</v>
      </c>
      <c r="R31" s="1">
        <v>39</v>
      </c>
      <c r="S31" s="1">
        <v>0</v>
      </c>
      <c r="T31" s="1">
        <v>87</v>
      </c>
      <c r="U31" s="1">
        <v>4436</v>
      </c>
      <c r="V31" s="1">
        <v>21741</v>
      </c>
      <c r="W31" s="1">
        <v>84</v>
      </c>
      <c r="X31" s="1">
        <v>93</v>
      </c>
      <c r="Y31" s="1">
        <v>23181</v>
      </c>
      <c r="Z31" s="1">
        <v>0</v>
      </c>
      <c r="AA31" s="1">
        <v>22</v>
      </c>
      <c r="AB31" s="1">
        <v>2454</v>
      </c>
      <c r="AC31" s="1">
        <v>0</v>
      </c>
      <c r="AD31" s="1">
        <v>21403</v>
      </c>
      <c r="AE31" s="1">
        <v>14304</v>
      </c>
      <c r="AF31" s="1">
        <v>75559</v>
      </c>
      <c r="AG31" s="1">
        <v>20</v>
      </c>
      <c r="AH31" s="1">
        <v>198</v>
      </c>
      <c r="AI31" s="1">
        <v>0</v>
      </c>
      <c r="AJ31" s="1">
        <v>832916</v>
      </c>
      <c r="AK31" s="1">
        <v>380</v>
      </c>
      <c r="AL31" s="1">
        <v>13</v>
      </c>
      <c r="AM31" s="1">
        <v>321</v>
      </c>
      <c r="AN31" s="1">
        <v>96</v>
      </c>
      <c r="AO31" s="1">
        <v>37</v>
      </c>
      <c r="AP31" s="1">
        <v>903</v>
      </c>
      <c r="AQ31" s="1">
        <v>6</v>
      </c>
      <c r="AR31" s="1">
        <v>0</v>
      </c>
      <c r="AS31" s="1">
        <v>16</v>
      </c>
      <c r="AT31" s="1" t="s">
        <v>187</v>
      </c>
    </row>
    <row r="32" spans="1:46" x14ac:dyDescent="0.2">
      <c r="A32" s="1" t="s">
        <v>243</v>
      </c>
      <c r="B32" s="1" t="s">
        <v>8</v>
      </c>
      <c r="C32" s="1" t="s">
        <v>175</v>
      </c>
      <c r="D32" s="1" t="s">
        <v>244</v>
      </c>
      <c r="E32" s="1" t="s">
        <v>133</v>
      </c>
      <c r="F32" s="1">
        <v>63.066697447999999</v>
      </c>
      <c r="G32" s="1">
        <v>-139.422303145</v>
      </c>
      <c r="H32" s="1" t="s">
        <v>8</v>
      </c>
      <c r="I32" s="1" t="s">
        <v>8</v>
      </c>
      <c r="J32" s="1">
        <v>0</v>
      </c>
      <c r="K32" s="1">
        <v>0</v>
      </c>
      <c r="L32" s="1">
        <v>28</v>
      </c>
      <c r="M32" s="1">
        <v>0</v>
      </c>
      <c r="N32" s="1">
        <v>0</v>
      </c>
      <c r="O32" s="1">
        <v>4</v>
      </c>
      <c r="P32" s="1">
        <v>0</v>
      </c>
      <c r="Q32" s="1">
        <v>16</v>
      </c>
      <c r="R32" s="1">
        <v>0</v>
      </c>
      <c r="S32" s="1">
        <v>0</v>
      </c>
      <c r="T32" s="1">
        <v>56</v>
      </c>
      <c r="U32" s="1">
        <v>2211</v>
      </c>
      <c r="V32" s="1">
        <v>22307</v>
      </c>
      <c r="W32" s="1">
        <v>74</v>
      </c>
      <c r="X32" s="1">
        <v>101</v>
      </c>
      <c r="Y32" s="1">
        <v>19943</v>
      </c>
      <c r="Z32" s="1">
        <v>13443</v>
      </c>
      <c r="AA32" s="1">
        <v>24</v>
      </c>
      <c r="AB32" s="1">
        <v>2418</v>
      </c>
      <c r="AC32" s="1">
        <v>0</v>
      </c>
      <c r="AD32" s="1">
        <v>18052</v>
      </c>
      <c r="AE32" s="1">
        <v>14010</v>
      </c>
      <c r="AF32" s="1">
        <v>65235</v>
      </c>
      <c r="AG32" s="1">
        <v>18</v>
      </c>
      <c r="AH32" s="1">
        <v>187</v>
      </c>
      <c r="AI32" s="1">
        <v>0</v>
      </c>
      <c r="AJ32" s="1">
        <v>838843</v>
      </c>
      <c r="AK32" s="1">
        <v>285</v>
      </c>
      <c r="AL32" s="1">
        <v>14</v>
      </c>
      <c r="AM32" s="1">
        <v>193</v>
      </c>
      <c r="AN32" s="1">
        <v>93</v>
      </c>
      <c r="AO32" s="1">
        <v>0</v>
      </c>
      <c r="AP32" s="1">
        <v>969</v>
      </c>
      <c r="AQ32" s="1">
        <v>0</v>
      </c>
      <c r="AR32" s="1">
        <v>0</v>
      </c>
      <c r="AS32" s="1">
        <v>16</v>
      </c>
      <c r="AT32" s="1" t="s">
        <v>187</v>
      </c>
    </row>
    <row r="33" spans="1:46" x14ac:dyDescent="0.2">
      <c r="A33" s="1" t="s">
        <v>245</v>
      </c>
      <c r="B33" s="1" t="s">
        <v>8</v>
      </c>
      <c r="C33" s="1" t="s">
        <v>175</v>
      </c>
      <c r="D33" s="1" t="s">
        <v>246</v>
      </c>
      <c r="E33" s="1" t="s">
        <v>134</v>
      </c>
      <c r="F33" s="1">
        <v>63.066721141999999</v>
      </c>
      <c r="G33" s="1">
        <v>-139.42232247999999</v>
      </c>
      <c r="H33" s="1" t="s">
        <v>8</v>
      </c>
      <c r="I33" s="1" t="s">
        <v>8</v>
      </c>
      <c r="J33" s="1">
        <v>0</v>
      </c>
      <c r="K33" s="1">
        <v>0</v>
      </c>
      <c r="L33" s="1">
        <v>40</v>
      </c>
      <c r="M33" s="1">
        <v>0</v>
      </c>
      <c r="N33" s="1">
        <v>0</v>
      </c>
      <c r="O33" s="1">
        <v>0</v>
      </c>
      <c r="P33" s="1">
        <v>0</v>
      </c>
      <c r="Q33" s="1">
        <v>34</v>
      </c>
      <c r="R33" s="1">
        <v>0</v>
      </c>
      <c r="S33" s="1">
        <v>0</v>
      </c>
      <c r="T33" s="1">
        <v>80</v>
      </c>
      <c r="U33" s="1">
        <v>4411</v>
      </c>
      <c r="V33" s="1">
        <v>18693</v>
      </c>
      <c r="W33" s="1">
        <v>143</v>
      </c>
      <c r="X33" s="1">
        <v>82</v>
      </c>
      <c r="Y33" s="1">
        <v>24832</v>
      </c>
      <c r="Z33" s="1">
        <v>0</v>
      </c>
      <c r="AA33" s="1">
        <v>28</v>
      </c>
      <c r="AB33" s="1">
        <v>15776</v>
      </c>
      <c r="AC33" s="1">
        <v>0</v>
      </c>
      <c r="AD33" s="1">
        <v>22210</v>
      </c>
      <c r="AE33" s="1">
        <v>12806</v>
      </c>
      <c r="AF33" s="1">
        <v>72482</v>
      </c>
      <c r="AG33" s="1">
        <v>16</v>
      </c>
      <c r="AH33" s="1">
        <v>186</v>
      </c>
      <c r="AI33" s="1">
        <v>0</v>
      </c>
      <c r="AJ33" s="1">
        <v>824828</v>
      </c>
      <c r="AK33" s="1">
        <v>447</v>
      </c>
      <c r="AL33" s="1">
        <v>15</v>
      </c>
      <c r="AM33" s="1">
        <v>393</v>
      </c>
      <c r="AN33" s="1">
        <v>100</v>
      </c>
      <c r="AO33" s="1">
        <v>0</v>
      </c>
      <c r="AP33" s="1">
        <v>835</v>
      </c>
      <c r="AQ33" s="1">
        <v>0</v>
      </c>
      <c r="AR33" s="1">
        <v>0</v>
      </c>
      <c r="AS33" s="1">
        <v>16</v>
      </c>
      <c r="AT33" s="1" t="s">
        <v>187</v>
      </c>
    </row>
    <row r="34" spans="1:46" x14ac:dyDescent="0.2">
      <c r="A34" s="1" t="s">
        <v>247</v>
      </c>
      <c r="B34" s="1" t="s">
        <v>8</v>
      </c>
      <c r="C34" s="1" t="s">
        <v>175</v>
      </c>
      <c r="D34" s="1" t="s">
        <v>248</v>
      </c>
      <c r="E34" s="1" t="s">
        <v>135</v>
      </c>
      <c r="F34" s="1">
        <v>63.066652832000003</v>
      </c>
      <c r="G34" s="1">
        <v>-139.422354606</v>
      </c>
      <c r="H34" s="1" t="s">
        <v>8</v>
      </c>
      <c r="I34" s="1" t="s">
        <v>8</v>
      </c>
      <c r="J34" s="1">
        <v>0</v>
      </c>
      <c r="K34" s="1">
        <v>0</v>
      </c>
      <c r="L34" s="1">
        <v>39</v>
      </c>
      <c r="M34" s="1">
        <v>0</v>
      </c>
      <c r="N34" s="1">
        <v>17</v>
      </c>
      <c r="O34" s="1">
        <v>0</v>
      </c>
      <c r="P34" s="1">
        <v>0</v>
      </c>
      <c r="Q34" s="1">
        <v>33</v>
      </c>
      <c r="R34" s="1">
        <v>41</v>
      </c>
      <c r="S34" s="1">
        <v>0</v>
      </c>
      <c r="T34" s="1">
        <v>75</v>
      </c>
      <c r="U34" s="1">
        <v>5661</v>
      </c>
      <c r="V34" s="1">
        <v>19037</v>
      </c>
      <c r="W34" s="1">
        <v>83</v>
      </c>
      <c r="X34" s="1">
        <v>88</v>
      </c>
      <c r="Y34" s="1">
        <v>25858</v>
      </c>
      <c r="Z34" s="1">
        <v>14664</v>
      </c>
      <c r="AA34" s="1">
        <v>26</v>
      </c>
      <c r="AB34" s="1">
        <v>2424</v>
      </c>
      <c r="AC34" s="1">
        <v>0</v>
      </c>
      <c r="AD34" s="1">
        <v>20820</v>
      </c>
      <c r="AE34" s="1">
        <v>13745</v>
      </c>
      <c r="AF34" s="1">
        <v>68663</v>
      </c>
      <c r="AG34" s="1">
        <v>15</v>
      </c>
      <c r="AH34" s="1">
        <v>193</v>
      </c>
      <c r="AI34" s="1">
        <v>0</v>
      </c>
      <c r="AJ34" s="1">
        <v>825359</v>
      </c>
      <c r="AK34" s="1">
        <v>262</v>
      </c>
      <c r="AL34" s="1">
        <v>13</v>
      </c>
      <c r="AM34" s="1">
        <v>286</v>
      </c>
      <c r="AN34" s="1">
        <v>111</v>
      </c>
      <c r="AO34" s="1">
        <v>0</v>
      </c>
      <c r="AP34" s="1">
        <v>849</v>
      </c>
      <c r="AQ34" s="1">
        <v>0</v>
      </c>
      <c r="AR34" s="1">
        <v>17</v>
      </c>
      <c r="AS34" s="1">
        <v>19</v>
      </c>
      <c r="AT34" s="1" t="s">
        <v>187</v>
      </c>
    </row>
    <row r="35" spans="1:46" x14ac:dyDescent="0.2">
      <c r="A35" s="1" t="s">
        <v>249</v>
      </c>
      <c r="B35" s="1" t="s">
        <v>8</v>
      </c>
      <c r="C35" s="1" t="s">
        <v>175</v>
      </c>
      <c r="D35" s="1" t="s">
        <v>250</v>
      </c>
      <c r="E35" s="1" t="s">
        <v>136</v>
      </c>
      <c r="F35" s="1">
        <v>63.066679757999999</v>
      </c>
      <c r="G35" s="1">
        <v>-139.422427559</v>
      </c>
      <c r="H35" s="1" t="s">
        <v>8</v>
      </c>
      <c r="I35" s="1" t="s">
        <v>8</v>
      </c>
      <c r="J35" s="1">
        <v>0</v>
      </c>
      <c r="K35" s="1">
        <v>0</v>
      </c>
      <c r="L35" s="1">
        <v>39</v>
      </c>
      <c r="M35" s="1">
        <v>0</v>
      </c>
      <c r="N35" s="1">
        <v>18</v>
      </c>
      <c r="O35" s="1">
        <v>0</v>
      </c>
      <c r="P35" s="1">
        <v>0</v>
      </c>
      <c r="Q35" s="1">
        <v>24</v>
      </c>
      <c r="R35" s="1">
        <v>0</v>
      </c>
      <c r="S35" s="1">
        <v>0</v>
      </c>
      <c r="T35" s="1">
        <v>61</v>
      </c>
      <c r="U35" s="1">
        <v>2813</v>
      </c>
      <c r="V35" s="1">
        <v>20068</v>
      </c>
      <c r="W35" s="1">
        <v>69</v>
      </c>
      <c r="X35" s="1">
        <v>46</v>
      </c>
      <c r="Y35" s="1">
        <v>26938</v>
      </c>
      <c r="Z35" s="1">
        <v>0</v>
      </c>
      <c r="AA35" s="1">
        <v>20</v>
      </c>
      <c r="AB35" s="1">
        <v>2256</v>
      </c>
      <c r="AC35" s="1">
        <v>0</v>
      </c>
      <c r="AD35" s="1">
        <v>13114</v>
      </c>
      <c r="AE35" s="1">
        <v>10860</v>
      </c>
      <c r="AF35" s="1">
        <v>49054</v>
      </c>
      <c r="AG35" s="1">
        <v>17</v>
      </c>
      <c r="AH35" s="1">
        <v>170</v>
      </c>
      <c r="AI35" s="1">
        <v>0</v>
      </c>
      <c r="AJ35" s="1">
        <v>871463</v>
      </c>
      <c r="AK35" s="1">
        <v>386</v>
      </c>
      <c r="AL35" s="1">
        <v>12</v>
      </c>
      <c r="AM35" s="1">
        <v>114</v>
      </c>
      <c r="AN35" s="1">
        <v>112</v>
      </c>
      <c r="AO35" s="1">
        <v>0</v>
      </c>
      <c r="AP35" s="1">
        <v>653</v>
      </c>
      <c r="AQ35" s="1">
        <v>7</v>
      </c>
      <c r="AR35" s="1">
        <v>0</v>
      </c>
      <c r="AS35" s="1">
        <v>16</v>
      </c>
      <c r="AT35" s="1" t="s">
        <v>187</v>
      </c>
    </row>
    <row r="36" spans="1:46" x14ac:dyDescent="0.2">
      <c r="A36" s="1" t="s">
        <v>251</v>
      </c>
      <c r="B36" s="1" t="s">
        <v>8</v>
      </c>
      <c r="C36" s="1" t="s">
        <v>175</v>
      </c>
      <c r="D36" s="1" t="s">
        <v>252</v>
      </c>
      <c r="E36" s="1" t="s">
        <v>137</v>
      </c>
      <c r="F36" s="1">
        <v>63.066674894000002</v>
      </c>
      <c r="G36" s="1">
        <v>-139.42229883100001</v>
      </c>
      <c r="H36" s="1" t="s">
        <v>8</v>
      </c>
      <c r="I36" s="1" t="s">
        <v>8</v>
      </c>
      <c r="J36" s="1">
        <v>0</v>
      </c>
      <c r="K36" s="1">
        <v>0</v>
      </c>
      <c r="L36" s="1">
        <v>28</v>
      </c>
      <c r="M36" s="1">
        <v>0</v>
      </c>
      <c r="N36" s="1">
        <v>17</v>
      </c>
      <c r="O36" s="1">
        <v>0</v>
      </c>
      <c r="P36" s="1">
        <v>0</v>
      </c>
      <c r="Q36" s="1">
        <v>25</v>
      </c>
      <c r="R36" s="1">
        <v>0</v>
      </c>
      <c r="S36" s="1">
        <v>0</v>
      </c>
      <c r="T36" s="1">
        <v>54</v>
      </c>
      <c r="U36" s="1">
        <v>5283</v>
      </c>
      <c r="V36" s="1">
        <v>18718</v>
      </c>
      <c r="W36" s="1">
        <v>70</v>
      </c>
      <c r="X36" s="1">
        <v>83</v>
      </c>
      <c r="Y36" s="1">
        <v>25596</v>
      </c>
      <c r="Z36" s="1">
        <v>14416</v>
      </c>
      <c r="AA36" s="1">
        <v>24</v>
      </c>
      <c r="AB36" s="1">
        <v>2510</v>
      </c>
      <c r="AC36" s="1">
        <v>0</v>
      </c>
      <c r="AD36" s="1">
        <v>22199</v>
      </c>
      <c r="AE36" s="1">
        <v>13937</v>
      </c>
      <c r="AF36" s="1">
        <v>71576</v>
      </c>
      <c r="AG36" s="1">
        <v>14</v>
      </c>
      <c r="AH36" s="1">
        <v>176</v>
      </c>
      <c r="AI36" s="1">
        <v>0</v>
      </c>
      <c r="AJ36" s="1">
        <v>822239</v>
      </c>
      <c r="AK36" s="1">
        <v>259</v>
      </c>
      <c r="AL36" s="1">
        <v>12</v>
      </c>
      <c r="AM36" s="1">
        <v>240</v>
      </c>
      <c r="AN36" s="1">
        <v>132</v>
      </c>
      <c r="AO36" s="1">
        <v>0</v>
      </c>
      <c r="AP36" s="1">
        <v>792</v>
      </c>
      <c r="AQ36" s="1">
        <v>7</v>
      </c>
      <c r="AR36" s="1">
        <v>0</v>
      </c>
      <c r="AS36" s="1">
        <v>18</v>
      </c>
      <c r="AT36" s="1" t="s">
        <v>187</v>
      </c>
    </row>
    <row r="37" spans="1:46" x14ac:dyDescent="0.2">
      <c r="A37" s="1" t="s">
        <v>253</v>
      </c>
      <c r="B37" s="1" t="s">
        <v>8</v>
      </c>
      <c r="C37" s="1" t="s">
        <v>175</v>
      </c>
      <c r="D37" s="1" t="s">
        <v>254</v>
      </c>
      <c r="E37" s="1" t="s">
        <v>138</v>
      </c>
      <c r="F37" s="1">
        <v>63.066725245999997</v>
      </c>
      <c r="G37" s="1">
        <v>-139.42234821100001</v>
      </c>
      <c r="H37" s="1" t="s">
        <v>8</v>
      </c>
      <c r="I37" s="1" t="s">
        <v>8</v>
      </c>
      <c r="J37" s="1">
        <v>0</v>
      </c>
      <c r="K37" s="1">
        <v>0</v>
      </c>
      <c r="L37" s="1">
        <v>28</v>
      </c>
      <c r="M37" s="1">
        <v>0</v>
      </c>
      <c r="N37" s="1">
        <v>19</v>
      </c>
      <c r="O37" s="1">
        <v>0</v>
      </c>
      <c r="P37" s="1">
        <v>0</v>
      </c>
      <c r="Q37" s="1">
        <v>21</v>
      </c>
      <c r="R37" s="1">
        <v>37</v>
      </c>
      <c r="S37" s="1">
        <v>0</v>
      </c>
      <c r="T37" s="1">
        <v>54</v>
      </c>
      <c r="U37" s="1">
        <v>6586</v>
      </c>
      <c r="V37" s="1">
        <v>12329</v>
      </c>
      <c r="W37" s="1">
        <v>87</v>
      </c>
      <c r="X37" s="1">
        <v>71</v>
      </c>
      <c r="Y37" s="1">
        <v>26475</v>
      </c>
      <c r="Z37" s="1">
        <v>0</v>
      </c>
      <c r="AA37" s="1">
        <v>24</v>
      </c>
      <c r="AB37" s="1">
        <v>2063</v>
      </c>
      <c r="AC37" s="1">
        <v>0</v>
      </c>
      <c r="AD37" s="1">
        <v>16026</v>
      </c>
      <c r="AE37" s="1">
        <v>14176</v>
      </c>
      <c r="AF37" s="1">
        <v>55919</v>
      </c>
      <c r="AG37" s="1">
        <v>13</v>
      </c>
      <c r="AH37" s="1">
        <v>172</v>
      </c>
      <c r="AI37" s="1">
        <v>0</v>
      </c>
      <c r="AJ37" s="1">
        <v>863792</v>
      </c>
      <c r="AK37" s="1">
        <v>232</v>
      </c>
      <c r="AL37" s="1">
        <v>9</v>
      </c>
      <c r="AM37" s="1">
        <v>0</v>
      </c>
      <c r="AN37" s="1">
        <v>132</v>
      </c>
      <c r="AO37" s="1">
        <v>0</v>
      </c>
      <c r="AP37" s="1">
        <v>650</v>
      </c>
      <c r="AQ37" s="1">
        <v>6</v>
      </c>
      <c r="AR37" s="1">
        <v>0</v>
      </c>
      <c r="AS37" s="1">
        <v>18</v>
      </c>
      <c r="AT37" s="1" t="s">
        <v>187</v>
      </c>
    </row>
    <row r="38" spans="1:46" x14ac:dyDescent="0.2">
      <c r="A38" s="1" t="s">
        <v>255</v>
      </c>
      <c r="B38" s="1" t="s">
        <v>8</v>
      </c>
      <c r="C38" s="1" t="s">
        <v>175</v>
      </c>
      <c r="D38" s="1" t="s">
        <v>256</v>
      </c>
      <c r="E38" s="1" t="s">
        <v>139</v>
      </c>
      <c r="F38" s="1">
        <v>63.066642467999998</v>
      </c>
      <c r="G38" s="1">
        <v>-139.422350292</v>
      </c>
      <c r="H38" s="1" t="s">
        <v>8</v>
      </c>
      <c r="I38" s="1" t="s">
        <v>8</v>
      </c>
      <c r="J38" s="1">
        <v>0</v>
      </c>
      <c r="K38" s="1">
        <v>0</v>
      </c>
      <c r="L38" s="1">
        <v>24</v>
      </c>
      <c r="M38" s="1">
        <v>0</v>
      </c>
      <c r="N38" s="1">
        <v>11</v>
      </c>
      <c r="O38" s="1">
        <v>0</v>
      </c>
      <c r="P38" s="1">
        <v>0</v>
      </c>
      <c r="Q38" s="1">
        <v>13</v>
      </c>
      <c r="R38" s="1">
        <v>0</v>
      </c>
      <c r="S38" s="1">
        <v>0</v>
      </c>
      <c r="T38" s="1">
        <v>57</v>
      </c>
      <c r="U38" s="1">
        <v>2494</v>
      </c>
      <c r="V38" s="1">
        <v>8516</v>
      </c>
      <c r="W38" s="1">
        <v>0</v>
      </c>
      <c r="X38" s="1">
        <v>65</v>
      </c>
      <c r="Y38" s="1">
        <v>16361</v>
      </c>
      <c r="Z38" s="1">
        <v>16179</v>
      </c>
      <c r="AA38" s="1">
        <v>17</v>
      </c>
      <c r="AB38" s="1">
        <v>2025</v>
      </c>
      <c r="AC38" s="1">
        <v>0</v>
      </c>
      <c r="AD38" s="1">
        <v>14991</v>
      </c>
      <c r="AE38" s="1">
        <v>10014</v>
      </c>
      <c r="AF38" s="1">
        <v>44679</v>
      </c>
      <c r="AG38" s="1">
        <v>0</v>
      </c>
      <c r="AH38" s="1">
        <v>147</v>
      </c>
      <c r="AI38" s="1">
        <v>0</v>
      </c>
      <c r="AJ38" s="1">
        <v>882293</v>
      </c>
      <c r="AK38" s="1">
        <v>229</v>
      </c>
      <c r="AL38" s="1">
        <v>5</v>
      </c>
      <c r="AM38" s="1">
        <v>0</v>
      </c>
      <c r="AN38" s="1">
        <v>128</v>
      </c>
      <c r="AO38" s="1">
        <v>0</v>
      </c>
      <c r="AP38" s="1">
        <v>604</v>
      </c>
      <c r="AQ38" s="1">
        <v>0</v>
      </c>
      <c r="AR38" s="1">
        <v>0</v>
      </c>
      <c r="AS38" s="1">
        <v>16</v>
      </c>
      <c r="AT38" s="1" t="s">
        <v>187</v>
      </c>
    </row>
    <row r="39" spans="1:46" x14ac:dyDescent="0.2">
      <c r="A39" s="1" t="s">
        <v>257</v>
      </c>
      <c r="B39" s="1" t="s">
        <v>8</v>
      </c>
      <c r="C39" s="1" t="s">
        <v>175</v>
      </c>
      <c r="D39" s="1" t="s">
        <v>258</v>
      </c>
      <c r="E39" s="1" t="s">
        <v>140</v>
      </c>
      <c r="F39" s="1">
        <v>63.066708724999998</v>
      </c>
      <c r="G39" s="1">
        <v>-139.42230530099999</v>
      </c>
      <c r="H39" s="1" t="s">
        <v>8</v>
      </c>
      <c r="I39" s="1" t="s">
        <v>8</v>
      </c>
      <c r="J39" s="1">
        <v>0</v>
      </c>
      <c r="K39" s="1">
        <v>0</v>
      </c>
      <c r="L39" s="1">
        <v>29</v>
      </c>
      <c r="M39" s="1">
        <v>0</v>
      </c>
      <c r="N39" s="1">
        <v>10</v>
      </c>
      <c r="O39" s="1">
        <v>0</v>
      </c>
      <c r="P39" s="1">
        <v>34</v>
      </c>
      <c r="Q39" s="1">
        <v>23</v>
      </c>
      <c r="R39" s="1">
        <v>0</v>
      </c>
      <c r="S39" s="1">
        <v>0</v>
      </c>
      <c r="T39" s="1">
        <v>59</v>
      </c>
      <c r="U39" s="1">
        <v>6375</v>
      </c>
      <c r="V39" s="1">
        <v>11730</v>
      </c>
      <c r="W39" s="1">
        <v>100</v>
      </c>
      <c r="X39" s="1">
        <v>95</v>
      </c>
      <c r="Y39" s="1">
        <v>23604</v>
      </c>
      <c r="Z39" s="1">
        <v>0</v>
      </c>
      <c r="AA39" s="1">
        <v>22</v>
      </c>
      <c r="AB39" s="1">
        <v>2120</v>
      </c>
      <c r="AC39" s="1">
        <v>0</v>
      </c>
      <c r="AD39" s="1">
        <v>18343</v>
      </c>
      <c r="AE39" s="1">
        <v>14255</v>
      </c>
      <c r="AF39" s="1">
        <v>63928</v>
      </c>
      <c r="AG39" s="1">
        <v>0</v>
      </c>
      <c r="AH39" s="1">
        <v>159</v>
      </c>
      <c r="AI39" s="1">
        <v>0</v>
      </c>
      <c r="AJ39" s="1">
        <v>856500</v>
      </c>
      <c r="AK39" s="1">
        <v>215</v>
      </c>
      <c r="AL39" s="1">
        <v>6</v>
      </c>
      <c r="AM39" s="1">
        <v>0</v>
      </c>
      <c r="AN39" s="1">
        <v>140</v>
      </c>
      <c r="AO39" s="1">
        <v>31</v>
      </c>
      <c r="AP39" s="1">
        <v>676</v>
      </c>
      <c r="AQ39" s="1">
        <v>0</v>
      </c>
      <c r="AR39" s="1">
        <v>17</v>
      </c>
      <c r="AS39" s="1">
        <v>17</v>
      </c>
      <c r="AT39" s="1" t="s">
        <v>187</v>
      </c>
    </row>
    <row r="40" spans="1:46" x14ac:dyDescent="0.2">
      <c r="A40" s="1" t="s">
        <v>259</v>
      </c>
      <c r="B40" s="1" t="s">
        <v>8</v>
      </c>
      <c r="C40" s="1" t="s">
        <v>175</v>
      </c>
      <c r="D40" s="1" t="s">
        <v>260</v>
      </c>
      <c r="E40" s="1" t="s">
        <v>141</v>
      </c>
      <c r="F40" s="1">
        <v>63.066582779000001</v>
      </c>
      <c r="G40" s="1">
        <v>-139.42244250600001</v>
      </c>
      <c r="H40" s="1" t="s">
        <v>8</v>
      </c>
      <c r="I40" s="1" t="s">
        <v>8</v>
      </c>
      <c r="J40" s="1">
        <v>0</v>
      </c>
      <c r="K40" s="1">
        <v>0</v>
      </c>
      <c r="L40" s="1">
        <v>40</v>
      </c>
      <c r="M40" s="1">
        <v>0</v>
      </c>
      <c r="N40" s="1">
        <v>0</v>
      </c>
      <c r="O40" s="1">
        <v>0</v>
      </c>
      <c r="P40" s="1">
        <v>6</v>
      </c>
      <c r="Q40" s="1">
        <v>29</v>
      </c>
      <c r="R40" s="1">
        <v>0</v>
      </c>
      <c r="S40" s="1">
        <v>2</v>
      </c>
      <c r="T40" s="1">
        <v>80</v>
      </c>
      <c r="U40" s="1">
        <v>4334</v>
      </c>
      <c r="V40" s="1">
        <v>11507</v>
      </c>
      <c r="W40" s="1">
        <v>104</v>
      </c>
      <c r="X40" s="1">
        <v>49</v>
      </c>
      <c r="Y40" s="1">
        <v>24393</v>
      </c>
      <c r="Z40" s="1">
        <v>0</v>
      </c>
      <c r="AA40" s="1">
        <v>24</v>
      </c>
      <c r="AB40" s="1">
        <v>2078</v>
      </c>
      <c r="AC40" s="1">
        <v>0</v>
      </c>
      <c r="AD40" s="1">
        <v>11064</v>
      </c>
      <c r="AE40" s="1">
        <v>13353</v>
      </c>
      <c r="AF40" s="1">
        <v>43885</v>
      </c>
      <c r="AG40" s="1">
        <v>14</v>
      </c>
      <c r="AH40" s="1">
        <v>166</v>
      </c>
      <c r="AI40" s="1">
        <v>0</v>
      </c>
      <c r="AJ40" s="1">
        <v>886629</v>
      </c>
      <c r="AK40" s="1">
        <v>273</v>
      </c>
      <c r="AL40" s="1">
        <v>12</v>
      </c>
      <c r="AM40" s="1">
        <v>0</v>
      </c>
      <c r="AN40" s="1">
        <v>129</v>
      </c>
      <c r="AO40" s="1">
        <v>0</v>
      </c>
      <c r="AP40" s="1">
        <v>620</v>
      </c>
      <c r="AQ40" s="1">
        <v>7</v>
      </c>
      <c r="AR40" s="1">
        <v>0</v>
      </c>
      <c r="AS40" s="1">
        <v>14</v>
      </c>
      <c r="AT40" s="1" t="s">
        <v>187</v>
      </c>
    </row>
    <row r="41" spans="1:46" x14ac:dyDescent="0.2">
      <c r="A41" s="1" t="s">
        <v>261</v>
      </c>
      <c r="B41" s="1" t="s">
        <v>8</v>
      </c>
      <c r="C41" s="1" t="s">
        <v>175</v>
      </c>
      <c r="D41" s="1" t="s">
        <v>262</v>
      </c>
      <c r="E41" s="1" t="s">
        <v>142</v>
      </c>
      <c r="F41" s="1">
        <v>63.066807982999997</v>
      </c>
      <c r="G41" s="1">
        <v>-139.422320399</v>
      </c>
      <c r="H41" s="1" t="s">
        <v>8</v>
      </c>
      <c r="I41" s="1" t="s">
        <v>8</v>
      </c>
      <c r="J41" s="1">
        <v>0</v>
      </c>
      <c r="K41" s="1">
        <v>0</v>
      </c>
      <c r="L41" s="1">
        <v>60</v>
      </c>
      <c r="M41" s="1">
        <v>0</v>
      </c>
      <c r="N41" s="1">
        <v>16</v>
      </c>
      <c r="O41" s="1">
        <v>0</v>
      </c>
      <c r="P41" s="1">
        <v>9</v>
      </c>
      <c r="Q41" s="1">
        <v>54</v>
      </c>
      <c r="R41" s="1">
        <v>0</v>
      </c>
      <c r="S41" s="1">
        <v>0</v>
      </c>
      <c r="T41" s="1">
        <v>85</v>
      </c>
      <c r="U41" s="1">
        <v>5252</v>
      </c>
      <c r="V41" s="1">
        <v>9623</v>
      </c>
      <c r="W41" s="1">
        <v>127</v>
      </c>
      <c r="X41" s="1">
        <v>55</v>
      </c>
      <c r="Y41" s="1">
        <v>23178</v>
      </c>
      <c r="Z41" s="1">
        <v>11842</v>
      </c>
      <c r="AA41" s="1">
        <v>20</v>
      </c>
      <c r="AB41" s="1">
        <v>1935</v>
      </c>
      <c r="AC41" s="1">
        <v>0</v>
      </c>
      <c r="AD41" s="1">
        <v>11606</v>
      </c>
      <c r="AE41" s="1">
        <v>13122</v>
      </c>
      <c r="AF41" s="1">
        <v>43506</v>
      </c>
      <c r="AG41" s="1">
        <v>0</v>
      </c>
      <c r="AH41" s="1">
        <v>147</v>
      </c>
      <c r="AI41" s="1">
        <v>0</v>
      </c>
      <c r="AJ41" s="1">
        <v>877054</v>
      </c>
      <c r="AK41" s="1">
        <v>207</v>
      </c>
      <c r="AL41" s="1">
        <v>9</v>
      </c>
      <c r="AM41" s="1">
        <v>0</v>
      </c>
      <c r="AN41" s="1">
        <v>143</v>
      </c>
      <c r="AO41" s="1">
        <v>0</v>
      </c>
      <c r="AP41" s="1">
        <v>592</v>
      </c>
      <c r="AQ41" s="1">
        <v>12</v>
      </c>
      <c r="AR41" s="1">
        <v>0</v>
      </c>
      <c r="AS41" s="1">
        <v>15</v>
      </c>
      <c r="AT41" s="1" t="s">
        <v>187</v>
      </c>
    </row>
    <row r="42" spans="1:46" x14ac:dyDescent="0.2">
      <c r="A42" s="1" t="s">
        <v>263</v>
      </c>
      <c r="B42" s="1" t="s">
        <v>8</v>
      </c>
      <c r="C42" s="1" t="s">
        <v>175</v>
      </c>
      <c r="D42" s="1" t="s">
        <v>264</v>
      </c>
      <c r="E42" s="1" t="s">
        <v>143</v>
      </c>
      <c r="F42" s="1">
        <v>63.066648471999997</v>
      </c>
      <c r="G42" s="1">
        <v>-139.422494043</v>
      </c>
      <c r="H42" s="1" t="s">
        <v>8</v>
      </c>
      <c r="I42" s="1" t="s">
        <v>8</v>
      </c>
      <c r="J42" s="1">
        <v>0</v>
      </c>
      <c r="K42" s="1">
        <v>0</v>
      </c>
      <c r="L42" s="1">
        <v>15</v>
      </c>
      <c r="M42" s="1">
        <v>0</v>
      </c>
      <c r="N42" s="1">
        <v>18</v>
      </c>
      <c r="O42" s="1">
        <v>0</v>
      </c>
      <c r="P42" s="1">
        <v>6</v>
      </c>
      <c r="Q42" s="1">
        <v>0</v>
      </c>
      <c r="R42" s="1">
        <v>0</v>
      </c>
      <c r="S42" s="1">
        <v>0</v>
      </c>
      <c r="T42" s="1">
        <v>34</v>
      </c>
      <c r="U42" s="1">
        <v>3057</v>
      </c>
      <c r="V42" s="1">
        <v>9578</v>
      </c>
      <c r="W42" s="1">
        <v>72</v>
      </c>
      <c r="X42" s="1">
        <v>57</v>
      </c>
      <c r="Y42" s="1">
        <v>19673</v>
      </c>
      <c r="Z42" s="1">
        <v>0</v>
      </c>
      <c r="AA42" s="1">
        <v>16</v>
      </c>
      <c r="AB42" s="1">
        <v>2369</v>
      </c>
      <c r="AC42" s="1">
        <v>0</v>
      </c>
      <c r="AD42" s="1">
        <v>12952</v>
      </c>
      <c r="AE42" s="1">
        <v>13340</v>
      </c>
      <c r="AF42" s="1">
        <v>47699</v>
      </c>
      <c r="AG42" s="1">
        <v>16</v>
      </c>
      <c r="AH42" s="1">
        <v>157</v>
      </c>
      <c r="AI42" s="1">
        <v>0</v>
      </c>
      <c r="AJ42" s="1">
        <v>888665</v>
      </c>
      <c r="AK42" s="1">
        <v>193</v>
      </c>
      <c r="AL42" s="1">
        <v>11</v>
      </c>
      <c r="AM42" s="1">
        <v>0</v>
      </c>
      <c r="AN42" s="1">
        <v>142</v>
      </c>
      <c r="AO42" s="1">
        <v>34</v>
      </c>
      <c r="AP42" s="1">
        <v>598</v>
      </c>
      <c r="AQ42" s="1">
        <v>7</v>
      </c>
      <c r="AR42" s="1">
        <v>0</v>
      </c>
      <c r="AS42" s="1">
        <v>19</v>
      </c>
      <c r="AT42" s="1" t="s">
        <v>187</v>
      </c>
    </row>
    <row r="43" spans="1:46" x14ac:dyDescent="0.2">
      <c r="A43" s="1" t="s">
        <v>265</v>
      </c>
      <c r="B43" s="1" t="s">
        <v>8</v>
      </c>
      <c r="C43" s="1" t="s">
        <v>175</v>
      </c>
      <c r="D43" s="1" t="s">
        <v>266</v>
      </c>
      <c r="E43" s="1" t="s">
        <v>144</v>
      </c>
      <c r="F43" s="1">
        <v>63.066690152</v>
      </c>
      <c r="G43" s="1">
        <v>-139.422249526</v>
      </c>
      <c r="H43" s="1" t="s">
        <v>8</v>
      </c>
      <c r="I43" s="1" t="s">
        <v>8</v>
      </c>
      <c r="J43" s="1">
        <v>0</v>
      </c>
      <c r="K43" s="1">
        <v>0</v>
      </c>
      <c r="L43" s="1">
        <v>24</v>
      </c>
      <c r="M43" s="1">
        <v>0</v>
      </c>
      <c r="N43" s="1">
        <v>0</v>
      </c>
      <c r="O43" s="1">
        <v>0</v>
      </c>
      <c r="P43" s="1">
        <v>19</v>
      </c>
      <c r="Q43" s="1">
        <v>11</v>
      </c>
      <c r="R43" s="1">
        <v>0</v>
      </c>
      <c r="S43" s="1">
        <v>2</v>
      </c>
      <c r="T43" s="1">
        <v>43</v>
      </c>
      <c r="U43" s="1">
        <v>7167</v>
      </c>
      <c r="V43" s="1">
        <v>10007</v>
      </c>
      <c r="W43" s="1">
        <v>126</v>
      </c>
      <c r="X43" s="1">
        <v>0</v>
      </c>
      <c r="Y43" s="1">
        <v>29973</v>
      </c>
      <c r="Z43" s="1">
        <v>0</v>
      </c>
      <c r="AA43" s="1">
        <v>20</v>
      </c>
      <c r="AB43" s="1">
        <v>2121</v>
      </c>
      <c r="AC43" s="1">
        <v>0</v>
      </c>
      <c r="AD43" s="1">
        <v>14065</v>
      </c>
      <c r="AE43" s="1">
        <v>13386</v>
      </c>
      <c r="AF43" s="1">
        <v>48808</v>
      </c>
      <c r="AG43" s="1">
        <v>12</v>
      </c>
      <c r="AH43" s="1">
        <v>159</v>
      </c>
      <c r="AI43" s="1">
        <v>0</v>
      </c>
      <c r="AJ43" s="1">
        <v>871596</v>
      </c>
      <c r="AK43" s="1">
        <v>246</v>
      </c>
      <c r="AL43" s="1">
        <v>11</v>
      </c>
      <c r="AM43" s="1">
        <v>0</v>
      </c>
      <c r="AN43" s="1">
        <v>135</v>
      </c>
      <c r="AO43" s="1">
        <v>0</v>
      </c>
      <c r="AP43" s="1">
        <v>623</v>
      </c>
      <c r="AQ43" s="1">
        <v>6</v>
      </c>
      <c r="AR43" s="1">
        <v>0</v>
      </c>
      <c r="AS43" s="1">
        <v>18</v>
      </c>
      <c r="AT43" s="1" t="s">
        <v>187</v>
      </c>
    </row>
    <row r="44" spans="1:46" x14ac:dyDescent="0.2">
      <c r="A44" s="1" t="s">
        <v>267</v>
      </c>
      <c r="B44" s="1" t="s">
        <v>8</v>
      </c>
      <c r="C44" s="1" t="s">
        <v>175</v>
      </c>
      <c r="D44" s="1" t="s">
        <v>268</v>
      </c>
      <c r="E44" s="1" t="s">
        <v>145</v>
      </c>
      <c r="F44" s="1">
        <v>63.066563948999999</v>
      </c>
      <c r="G44" s="1">
        <v>-139.42255189799999</v>
      </c>
      <c r="H44" s="1" t="s">
        <v>8</v>
      </c>
      <c r="I44" s="1" t="s">
        <v>8</v>
      </c>
      <c r="J44" s="1">
        <v>0</v>
      </c>
      <c r="K44" s="1">
        <v>0</v>
      </c>
      <c r="L44" s="1">
        <v>29</v>
      </c>
      <c r="M44" s="1">
        <v>0</v>
      </c>
      <c r="N44" s="1">
        <v>13</v>
      </c>
      <c r="O44" s="1">
        <v>0</v>
      </c>
      <c r="P44" s="1">
        <v>0</v>
      </c>
      <c r="Q44" s="1">
        <v>15</v>
      </c>
      <c r="R44" s="1">
        <v>0</v>
      </c>
      <c r="S44" s="1">
        <v>2</v>
      </c>
      <c r="T44" s="1">
        <v>47</v>
      </c>
      <c r="U44" s="1">
        <v>2549</v>
      </c>
      <c r="V44" s="1">
        <v>11005</v>
      </c>
      <c r="W44" s="1">
        <v>114</v>
      </c>
      <c r="X44" s="1">
        <v>59</v>
      </c>
      <c r="Y44" s="1">
        <v>23558</v>
      </c>
      <c r="Z44" s="1">
        <v>0</v>
      </c>
      <c r="AA44" s="1">
        <v>18</v>
      </c>
      <c r="AB44" s="1">
        <v>2148</v>
      </c>
      <c r="AC44" s="1">
        <v>0</v>
      </c>
      <c r="AD44" s="1">
        <v>12865</v>
      </c>
      <c r="AE44" s="1">
        <v>12404</v>
      </c>
      <c r="AF44" s="1">
        <v>40899</v>
      </c>
      <c r="AG44" s="1">
        <v>0</v>
      </c>
      <c r="AH44" s="1">
        <v>165</v>
      </c>
      <c r="AI44" s="1">
        <v>0</v>
      </c>
      <c r="AJ44" s="1">
        <v>891933</v>
      </c>
      <c r="AK44" s="1">
        <v>283</v>
      </c>
      <c r="AL44" s="1">
        <v>9</v>
      </c>
      <c r="AM44" s="1">
        <v>0</v>
      </c>
      <c r="AN44" s="1">
        <v>144</v>
      </c>
      <c r="AO44" s="1">
        <v>38</v>
      </c>
      <c r="AP44" s="1">
        <v>554</v>
      </c>
      <c r="AQ44" s="1">
        <v>5</v>
      </c>
      <c r="AR44" s="1">
        <v>0</v>
      </c>
      <c r="AS44" s="1">
        <v>21</v>
      </c>
      <c r="AT44" s="1" t="s">
        <v>187</v>
      </c>
    </row>
    <row r="45" spans="1:46" x14ac:dyDescent="0.2">
      <c r="A45" s="1" t="s">
        <v>269</v>
      </c>
      <c r="B45" s="1" t="s">
        <v>8</v>
      </c>
      <c r="C45" s="1" t="s">
        <v>175</v>
      </c>
      <c r="D45" s="1" t="s">
        <v>270</v>
      </c>
      <c r="E45" s="1" t="s">
        <v>146</v>
      </c>
      <c r="F45" s="1">
        <v>63.066607918999999</v>
      </c>
      <c r="G45" s="1">
        <v>-139.422545504</v>
      </c>
      <c r="H45" s="1" t="s">
        <v>8</v>
      </c>
      <c r="I45" s="1" t="s">
        <v>8</v>
      </c>
      <c r="J45" s="1">
        <v>0</v>
      </c>
      <c r="K45" s="1">
        <v>0</v>
      </c>
      <c r="L45" s="1">
        <v>45</v>
      </c>
      <c r="M45" s="1">
        <v>0</v>
      </c>
      <c r="N45" s="1">
        <v>22</v>
      </c>
      <c r="O45" s="1">
        <v>0</v>
      </c>
      <c r="P45" s="1">
        <v>0</v>
      </c>
      <c r="Q45" s="1">
        <v>28</v>
      </c>
      <c r="R45" s="1">
        <v>0</v>
      </c>
      <c r="S45" s="1">
        <v>2</v>
      </c>
      <c r="T45" s="1">
        <v>65</v>
      </c>
      <c r="U45" s="1">
        <v>3462</v>
      </c>
      <c r="V45" s="1">
        <v>11433</v>
      </c>
      <c r="W45" s="1">
        <v>0</v>
      </c>
      <c r="X45" s="1">
        <v>49</v>
      </c>
      <c r="Y45" s="1">
        <v>23794</v>
      </c>
      <c r="Z45" s="1">
        <v>15077</v>
      </c>
      <c r="AA45" s="1">
        <v>18</v>
      </c>
      <c r="AB45" s="1">
        <v>2081</v>
      </c>
      <c r="AC45" s="1">
        <v>0</v>
      </c>
      <c r="AD45" s="1">
        <v>11743</v>
      </c>
      <c r="AE45" s="1">
        <v>11903</v>
      </c>
      <c r="AF45" s="1">
        <v>40201</v>
      </c>
      <c r="AG45" s="1">
        <v>0</v>
      </c>
      <c r="AH45" s="1">
        <v>174</v>
      </c>
      <c r="AI45" s="1">
        <v>0</v>
      </c>
      <c r="AJ45" s="1">
        <v>877567</v>
      </c>
      <c r="AK45" s="1">
        <v>215</v>
      </c>
      <c r="AL45" s="1">
        <v>10</v>
      </c>
      <c r="AM45" s="1">
        <v>0</v>
      </c>
      <c r="AN45" s="1">
        <v>134</v>
      </c>
      <c r="AO45" s="1">
        <v>0</v>
      </c>
      <c r="AP45" s="1">
        <v>730</v>
      </c>
      <c r="AQ45" s="1">
        <v>6</v>
      </c>
      <c r="AR45" s="1">
        <v>19</v>
      </c>
      <c r="AS45" s="1">
        <v>15</v>
      </c>
      <c r="AT45" s="1" t="s">
        <v>187</v>
      </c>
    </row>
    <row r="46" spans="1:46" x14ac:dyDescent="0.2">
      <c r="A46" s="1" t="s">
        <v>271</v>
      </c>
      <c r="B46" s="1" t="s">
        <v>8</v>
      </c>
      <c r="C46" s="1" t="s">
        <v>175</v>
      </c>
      <c r="D46" s="1" t="s">
        <v>272</v>
      </c>
      <c r="E46" s="1" t="s">
        <v>147</v>
      </c>
      <c r="F46" s="1">
        <v>63.066683206</v>
      </c>
      <c r="G46" s="1">
        <v>-139.42229027900001</v>
      </c>
      <c r="H46" s="1" t="s">
        <v>8</v>
      </c>
      <c r="I46" s="1" t="s">
        <v>8</v>
      </c>
      <c r="J46" s="1">
        <v>0</v>
      </c>
      <c r="K46" s="1">
        <v>0</v>
      </c>
      <c r="L46" s="1">
        <v>20</v>
      </c>
      <c r="M46" s="1">
        <v>0</v>
      </c>
      <c r="N46" s="1">
        <v>12</v>
      </c>
      <c r="O46" s="1">
        <v>0</v>
      </c>
      <c r="P46" s="1">
        <v>0</v>
      </c>
      <c r="Q46" s="1">
        <v>36</v>
      </c>
      <c r="R46" s="1">
        <v>0</v>
      </c>
      <c r="S46" s="1">
        <v>0</v>
      </c>
      <c r="T46" s="1">
        <v>72</v>
      </c>
      <c r="U46" s="1">
        <v>2885</v>
      </c>
      <c r="V46" s="1">
        <v>10952</v>
      </c>
      <c r="W46" s="1">
        <v>79</v>
      </c>
      <c r="X46" s="1">
        <v>71</v>
      </c>
      <c r="Y46" s="1">
        <v>23954</v>
      </c>
      <c r="Z46" s="1">
        <v>0</v>
      </c>
      <c r="AA46" s="1">
        <v>0</v>
      </c>
      <c r="AB46" s="1">
        <v>2183</v>
      </c>
      <c r="AC46" s="1">
        <v>0</v>
      </c>
      <c r="AD46" s="1">
        <v>13054</v>
      </c>
      <c r="AE46" s="1">
        <v>13169</v>
      </c>
      <c r="AF46" s="1">
        <v>46172</v>
      </c>
      <c r="AG46" s="1">
        <v>11</v>
      </c>
      <c r="AH46" s="1">
        <v>179</v>
      </c>
      <c r="AI46" s="1">
        <v>0</v>
      </c>
      <c r="AJ46" s="1">
        <v>884411</v>
      </c>
      <c r="AK46" s="1">
        <v>331</v>
      </c>
      <c r="AL46" s="1">
        <v>13</v>
      </c>
      <c r="AM46" s="1">
        <v>0</v>
      </c>
      <c r="AN46" s="1">
        <v>126</v>
      </c>
      <c r="AO46" s="1">
        <v>0</v>
      </c>
      <c r="AP46" s="1">
        <v>737</v>
      </c>
      <c r="AQ46" s="1">
        <v>0</v>
      </c>
      <c r="AR46" s="1">
        <v>0</v>
      </c>
      <c r="AS46" s="1">
        <v>13</v>
      </c>
      <c r="AT46" s="1" t="s">
        <v>187</v>
      </c>
    </row>
    <row r="47" spans="1:46" x14ac:dyDescent="0.2">
      <c r="A47" s="1" t="s">
        <v>273</v>
      </c>
      <c r="B47" s="1" t="s">
        <v>8</v>
      </c>
      <c r="C47" s="1" t="s">
        <v>175</v>
      </c>
      <c r="D47" s="1" t="s">
        <v>274</v>
      </c>
      <c r="E47" s="1" t="s">
        <v>148</v>
      </c>
      <c r="F47" s="1">
        <v>63.066678885999998</v>
      </c>
      <c r="G47" s="1">
        <v>-139.422455447</v>
      </c>
      <c r="H47" s="1" t="s">
        <v>8</v>
      </c>
      <c r="I47" s="1" t="s">
        <v>8</v>
      </c>
      <c r="J47" s="1">
        <v>0</v>
      </c>
      <c r="K47" s="1">
        <v>0</v>
      </c>
      <c r="L47" s="1">
        <v>24</v>
      </c>
      <c r="M47" s="1">
        <v>0</v>
      </c>
      <c r="N47" s="1">
        <v>10</v>
      </c>
      <c r="O47" s="1">
        <v>0</v>
      </c>
      <c r="P47" s="1">
        <v>0</v>
      </c>
      <c r="Q47" s="1">
        <v>33</v>
      </c>
      <c r="R47" s="1">
        <v>37</v>
      </c>
      <c r="S47" s="1">
        <v>0</v>
      </c>
      <c r="T47" s="1">
        <v>70</v>
      </c>
      <c r="U47" s="1">
        <v>3426</v>
      </c>
      <c r="V47" s="1">
        <v>12333</v>
      </c>
      <c r="W47" s="1">
        <v>60</v>
      </c>
      <c r="X47" s="1">
        <v>55</v>
      </c>
      <c r="Y47" s="1">
        <v>21485</v>
      </c>
      <c r="Z47" s="1">
        <v>13148</v>
      </c>
      <c r="AA47" s="1">
        <v>0</v>
      </c>
      <c r="AB47" s="1">
        <v>2331</v>
      </c>
      <c r="AC47" s="1">
        <v>0</v>
      </c>
      <c r="AD47" s="1">
        <v>20194</v>
      </c>
      <c r="AE47" s="1">
        <v>14649</v>
      </c>
      <c r="AF47" s="1">
        <v>62121</v>
      </c>
      <c r="AG47" s="1">
        <v>13</v>
      </c>
      <c r="AH47" s="1">
        <v>190</v>
      </c>
      <c r="AI47" s="1">
        <v>0</v>
      </c>
      <c r="AJ47" s="1">
        <v>846802</v>
      </c>
      <c r="AK47" s="1">
        <v>343</v>
      </c>
      <c r="AL47" s="1">
        <v>10</v>
      </c>
      <c r="AM47" s="1">
        <v>0</v>
      </c>
      <c r="AN47" s="1">
        <v>131</v>
      </c>
      <c r="AO47" s="1">
        <v>33</v>
      </c>
      <c r="AP47" s="1">
        <v>704</v>
      </c>
      <c r="AQ47" s="1">
        <v>8</v>
      </c>
      <c r="AR47" s="1">
        <v>0</v>
      </c>
      <c r="AS47" s="1">
        <v>15</v>
      </c>
      <c r="AT47" s="1" t="s">
        <v>187</v>
      </c>
    </row>
    <row r="48" spans="1:46" x14ac:dyDescent="0.2">
      <c r="A48" s="1" t="s">
        <v>275</v>
      </c>
      <c r="B48" s="1" t="s">
        <v>8</v>
      </c>
      <c r="C48" s="1" t="s">
        <v>175</v>
      </c>
      <c r="D48" s="1" t="s">
        <v>276</v>
      </c>
      <c r="E48" s="1" t="s">
        <v>149</v>
      </c>
      <c r="F48" s="1">
        <v>63.066673950000002</v>
      </c>
      <c r="G48" s="1">
        <v>-139.42248333399999</v>
      </c>
      <c r="H48" s="1" t="s">
        <v>8</v>
      </c>
      <c r="I48" s="1" t="s">
        <v>8</v>
      </c>
      <c r="J48" s="1">
        <v>0</v>
      </c>
      <c r="K48" s="1">
        <v>0</v>
      </c>
      <c r="L48" s="1">
        <v>27</v>
      </c>
      <c r="M48" s="1">
        <v>0</v>
      </c>
      <c r="N48" s="1">
        <v>15</v>
      </c>
      <c r="O48" s="1">
        <v>0</v>
      </c>
      <c r="P48" s="1">
        <v>0</v>
      </c>
      <c r="Q48" s="1">
        <v>28</v>
      </c>
      <c r="R48" s="1">
        <v>0</v>
      </c>
      <c r="S48" s="1">
        <v>0</v>
      </c>
      <c r="T48" s="1">
        <v>65</v>
      </c>
      <c r="U48" s="1">
        <v>4359</v>
      </c>
      <c r="V48" s="1">
        <v>16055</v>
      </c>
      <c r="W48" s="1">
        <v>0</v>
      </c>
      <c r="X48" s="1">
        <v>51</v>
      </c>
      <c r="Y48" s="1">
        <v>21173</v>
      </c>
      <c r="Z48" s="1">
        <v>0</v>
      </c>
      <c r="AA48" s="1">
        <v>26</v>
      </c>
      <c r="AB48" s="1">
        <v>2536</v>
      </c>
      <c r="AC48" s="1">
        <v>0</v>
      </c>
      <c r="AD48" s="1">
        <v>17934</v>
      </c>
      <c r="AE48" s="1">
        <v>13649</v>
      </c>
      <c r="AF48" s="1">
        <v>63125</v>
      </c>
      <c r="AG48" s="1">
        <v>17</v>
      </c>
      <c r="AH48" s="1">
        <v>190</v>
      </c>
      <c r="AI48" s="1">
        <v>0</v>
      </c>
      <c r="AJ48" s="1">
        <v>857771</v>
      </c>
      <c r="AK48" s="1">
        <v>260</v>
      </c>
      <c r="AL48" s="1">
        <v>14</v>
      </c>
      <c r="AM48" s="1">
        <v>126</v>
      </c>
      <c r="AN48" s="1">
        <v>110</v>
      </c>
      <c r="AO48" s="1">
        <v>0</v>
      </c>
      <c r="AP48" s="1">
        <v>800</v>
      </c>
      <c r="AQ48" s="1">
        <v>0</v>
      </c>
      <c r="AR48" s="1">
        <v>0</v>
      </c>
      <c r="AS48" s="1">
        <v>17</v>
      </c>
      <c r="AT48" s="1" t="s">
        <v>187</v>
      </c>
    </row>
    <row r="49" spans="1:46" x14ac:dyDescent="0.2">
      <c r="A49" s="1" t="s">
        <v>277</v>
      </c>
      <c r="B49" s="1" t="s">
        <v>8</v>
      </c>
      <c r="C49" s="1" t="s">
        <v>175</v>
      </c>
      <c r="D49" s="1" t="s">
        <v>278</v>
      </c>
      <c r="E49" s="1" t="s">
        <v>150</v>
      </c>
      <c r="F49" s="1">
        <v>63.066682077000003</v>
      </c>
      <c r="G49" s="1">
        <v>-139.42248333399999</v>
      </c>
      <c r="H49" s="1" t="s">
        <v>8</v>
      </c>
      <c r="I49" s="1" t="s">
        <v>8</v>
      </c>
      <c r="J49" s="1">
        <v>0</v>
      </c>
      <c r="K49" s="1">
        <v>0</v>
      </c>
      <c r="L49" s="1">
        <v>30</v>
      </c>
      <c r="M49" s="1">
        <v>0</v>
      </c>
      <c r="N49" s="1">
        <v>24</v>
      </c>
      <c r="O49" s="1">
        <v>0</v>
      </c>
      <c r="P49" s="1">
        <v>0</v>
      </c>
      <c r="Q49" s="1">
        <v>30</v>
      </c>
      <c r="R49" s="1">
        <v>0</v>
      </c>
      <c r="S49" s="1">
        <v>0</v>
      </c>
      <c r="T49" s="1">
        <v>174</v>
      </c>
      <c r="U49" s="1">
        <v>5805</v>
      </c>
      <c r="V49" s="1">
        <v>14273</v>
      </c>
      <c r="W49" s="1">
        <v>80</v>
      </c>
      <c r="X49" s="1">
        <v>81</v>
      </c>
      <c r="Y49" s="1">
        <v>24477</v>
      </c>
      <c r="Z49" s="1">
        <v>0</v>
      </c>
      <c r="AA49" s="1">
        <v>23</v>
      </c>
      <c r="AB49" s="1">
        <v>2380</v>
      </c>
      <c r="AC49" s="1">
        <v>0</v>
      </c>
      <c r="AD49" s="1">
        <v>19048</v>
      </c>
      <c r="AE49" s="1">
        <v>13926</v>
      </c>
      <c r="AF49" s="1">
        <v>63857</v>
      </c>
      <c r="AG49" s="1">
        <v>13</v>
      </c>
      <c r="AH49" s="1">
        <v>176</v>
      </c>
      <c r="AI49" s="1">
        <v>0</v>
      </c>
      <c r="AJ49" s="1">
        <v>852892</v>
      </c>
      <c r="AK49" s="1">
        <v>235</v>
      </c>
      <c r="AL49" s="1">
        <v>14</v>
      </c>
      <c r="AM49" s="1">
        <v>111</v>
      </c>
      <c r="AN49" s="1">
        <v>129</v>
      </c>
      <c r="AO49" s="1">
        <v>0</v>
      </c>
      <c r="AP49" s="1">
        <v>787</v>
      </c>
      <c r="AQ49" s="1">
        <v>0</v>
      </c>
      <c r="AR49" s="1">
        <v>0</v>
      </c>
      <c r="AS49" s="1">
        <v>14</v>
      </c>
      <c r="AT49" s="1" t="s">
        <v>187</v>
      </c>
    </row>
    <row r="50" spans="1:46" x14ac:dyDescent="0.2">
      <c r="A50" s="1" t="s">
        <v>279</v>
      </c>
      <c r="B50" s="1" t="s">
        <v>8</v>
      </c>
      <c r="C50" s="1" t="s">
        <v>175</v>
      </c>
      <c r="D50" s="1" t="s">
        <v>280</v>
      </c>
      <c r="E50" s="1" t="s">
        <v>151</v>
      </c>
      <c r="F50" s="1">
        <v>63.066678844999998</v>
      </c>
      <c r="G50" s="1">
        <v>-139.42242971600001</v>
      </c>
      <c r="H50" s="1" t="s">
        <v>8</v>
      </c>
      <c r="I50" s="1" t="s">
        <v>8</v>
      </c>
      <c r="J50" s="1">
        <v>0</v>
      </c>
      <c r="K50" s="1">
        <v>0</v>
      </c>
      <c r="L50" s="1">
        <v>34</v>
      </c>
      <c r="M50" s="1">
        <v>0</v>
      </c>
      <c r="N50" s="1">
        <v>16</v>
      </c>
      <c r="O50" s="1">
        <v>0</v>
      </c>
      <c r="P50" s="1">
        <v>0</v>
      </c>
      <c r="Q50" s="1">
        <v>18</v>
      </c>
      <c r="R50" s="1">
        <v>35</v>
      </c>
      <c r="S50" s="1">
        <v>0</v>
      </c>
      <c r="T50" s="1">
        <v>70</v>
      </c>
      <c r="U50" s="1">
        <v>6523</v>
      </c>
      <c r="V50" s="1">
        <v>12726</v>
      </c>
      <c r="W50" s="1">
        <v>68</v>
      </c>
      <c r="X50" s="1">
        <v>71</v>
      </c>
      <c r="Y50" s="1">
        <v>24284</v>
      </c>
      <c r="Z50" s="1">
        <v>0</v>
      </c>
      <c r="AA50" s="1">
        <v>36</v>
      </c>
      <c r="AB50" s="1">
        <v>2358</v>
      </c>
      <c r="AC50" s="1">
        <v>0</v>
      </c>
      <c r="AD50" s="1">
        <v>14363</v>
      </c>
      <c r="AE50" s="1">
        <v>13628</v>
      </c>
      <c r="AF50" s="1">
        <v>56011</v>
      </c>
      <c r="AG50" s="1">
        <v>0</v>
      </c>
      <c r="AH50" s="1">
        <v>157</v>
      </c>
      <c r="AI50" s="1">
        <v>0</v>
      </c>
      <c r="AJ50" s="1">
        <v>867259</v>
      </c>
      <c r="AK50" s="1">
        <v>195</v>
      </c>
      <c r="AL50" s="1">
        <v>10</v>
      </c>
      <c r="AM50" s="1">
        <v>0</v>
      </c>
      <c r="AN50" s="1">
        <v>132</v>
      </c>
      <c r="AO50" s="1">
        <v>0</v>
      </c>
      <c r="AP50" s="1">
        <v>628</v>
      </c>
      <c r="AQ50" s="1">
        <v>5</v>
      </c>
      <c r="AR50" s="1">
        <v>0</v>
      </c>
      <c r="AS50" s="1">
        <v>14</v>
      </c>
      <c r="AT50" s="1" t="s">
        <v>187</v>
      </c>
    </row>
    <row r="51" spans="1:46" x14ac:dyDescent="0.2">
      <c r="A51" s="1" t="s">
        <v>281</v>
      </c>
      <c r="B51" s="1" t="s">
        <v>8</v>
      </c>
      <c r="C51" s="1" t="s">
        <v>175</v>
      </c>
      <c r="D51" s="1" t="s">
        <v>282</v>
      </c>
      <c r="E51" s="1" t="s">
        <v>152</v>
      </c>
      <c r="F51" s="1">
        <v>63.066634874999998</v>
      </c>
      <c r="G51" s="1">
        <v>-139.422436111</v>
      </c>
      <c r="H51" s="1" t="s">
        <v>8</v>
      </c>
      <c r="I51" s="1" t="s">
        <v>8</v>
      </c>
      <c r="J51" s="1">
        <v>0</v>
      </c>
      <c r="K51" s="1">
        <v>0</v>
      </c>
      <c r="L51" s="1">
        <v>34</v>
      </c>
      <c r="M51" s="1">
        <v>0</v>
      </c>
      <c r="N51" s="1">
        <v>18</v>
      </c>
      <c r="O51" s="1">
        <v>0</v>
      </c>
      <c r="P51" s="1">
        <v>0</v>
      </c>
      <c r="Q51" s="1">
        <v>22</v>
      </c>
      <c r="R51" s="1">
        <v>0</v>
      </c>
      <c r="S51" s="1">
        <v>0</v>
      </c>
      <c r="T51" s="1">
        <v>68</v>
      </c>
      <c r="U51" s="1">
        <v>6790</v>
      </c>
      <c r="V51" s="1">
        <v>12722</v>
      </c>
      <c r="W51" s="1">
        <v>106</v>
      </c>
      <c r="X51" s="1">
        <v>69</v>
      </c>
      <c r="Y51" s="1">
        <v>28496</v>
      </c>
      <c r="Z51" s="1">
        <v>0</v>
      </c>
      <c r="AA51" s="1">
        <v>20</v>
      </c>
      <c r="AB51" s="1">
        <v>2378</v>
      </c>
      <c r="AC51" s="1">
        <v>0</v>
      </c>
      <c r="AD51" s="1">
        <v>17068</v>
      </c>
      <c r="AE51" s="1">
        <v>14306</v>
      </c>
      <c r="AF51" s="1">
        <v>57580</v>
      </c>
      <c r="AG51" s="1">
        <v>12</v>
      </c>
      <c r="AH51" s="1">
        <v>158</v>
      </c>
      <c r="AI51" s="1">
        <v>0</v>
      </c>
      <c r="AJ51" s="1">
        <v>857629</v>
      </c>
      <c r="AK51" s="1">
        <v>219</v>
      </c>
      <c r="AL51" s="1">
        <v>12</v>
      </c>
      <c r="AM51" s="1">
        <v>0</v>
      </c>
      <c r="AN51" s="1">
        <v>139</v>
      </c>
      <c r="AO51" s="1">
        <v>34</v>
      </c>
      <c r="AP51" s="1">
        <v>601</v>
      </c>
      <c r="AQ51" s="1">
        <v>6</v>
      </c>
      <c r="AR51" s="1">
        <v>0</v>
      </c>
      <c r="AS51" s="1">
        <v>14</v>
      </c>
      <c r="AT51" s="1" t="s">
        <v>187</v>
      </c>
    </row>
    <row r="52" spans="1:46" x14ac:dyDescent="0.2">
      <c r="A52" s="1" t="s">
        <v>283</v>
      </c>
      <c r="B52" s="1" t="s">
        <v>8</v>
      </c>
      <c r="C52" s="1" t="s">
        <v>175</v>
      </c>
      <c r="D52" s="1" t="s">
        <v>284</v>
      </c>
      <c r="E52" s="1" t="s">
        <v>153</v>
      </c>
      <c r="F52" s="1">
        <v>63.066661226000001</v>
      </c>
      <c r="G52" s="1">
        <v>-139.422397515</v>
      </c>
      <c r="H52" s="1" t="s">
        <v>8</v>
      </c>
      <c r="I52" s="1" t="s">
        <v>8</v>
      </c>
      <c r="J52" s="1">
        <v>0</v>
      </c>
      <c r="K52" s="1">
        <v>0</v>
      </c>
      <c r="L52" s="1">
        <v>37</v>
      </c>
      <c r="M52" s="1">
        <v>0</v>
      </c>
      <c r="N52" s="1">
        <v>32</v>
      </c>
      <c r="O52" s="1">
        <v>0</v>
      </c>
      <c r="P52" s="1">
        <v>11</v>
      </c>
      <c r="Q52" s="1">
        <v>39</v>
      </c>
      <c r="R52" s="1">
        <v>0</v>
      </c>
      <c r="S52" s="1">
        <v>0</v>
      </c>
      <c r="T52" s="1">
        <v>101</v>
      </c>
      <c r="U52" s="1">
        <v>6941</v>
      </c>
      <c r="V52" s="1">
        <v>11701</v>
      </c>
      <c r="W52" s="1">
        <v>101</v>
      </c>
      <c r="X52" s="1">
        <v>112</v>
      </c>
      <c r="Y52" s="1">
        <v>28989</v>
      </c>
      <c r="Z52" s="1">
        <v>0</v>
      </c>
      <c r="AA52" s="1">
        <v>29</v>
      </c>
      <c r="AB52" s="1">
        <v>2358</v>
      </c>
      <c r="AC52" s="1">
        <v>0</v>
      </c>
      <c r="AD52" s="1">
        <v>17085</v>
      </c>
      <c r="AE52" s="1">
        <v>15818</v>
      </c>
      <c r="AF52" s="1">
        <v>63142</v>
      </c>
      <c r="AG52" s="1">
        <v>20</v>
      </c>
      <c r="AH52" s="1">
        <v>146</v>
      </c>
      <c r="AI52" s="1">
        <v>0</v>
      </c>
      <c r="AJ52" s="1">
        <v>851006</v>
      </c>
      <c r="AK52" s="1">
        <v>208</v>
      </c>
      <c r="AL52" s="1">
        <v>17</v>
      </c>
      <c r="AM52" s="1">
        <v>0</v>
      </c>
      <c r="AN52" s="1">
        <v>144</v>
      </c>
      <c r="AO52" s="1">
        <v>0</v>
      </c>
      <c r="AP52" s="1">
        <v>587</v>
      </c>
      <c r="AQ52" s="1">
        <v>0</v>
      </c>
      <c r="AR52" s="1">
        <v>0</v>
      </c>
      <c r="AS52" s="1">
        <v>13</v>
      </c>
      <c r="AT52" s="1" t="s">
        <v>187</v>
      </c>
    </row>
    <row r="53" spans="1:46" x14ac:dyDescent="0.2">
      <c r="A53" s="1" t="s">
        <v>285</v>
      </c>
      <c r="B53" s="1" t="s">
        <v>8</v>
      </c>
      <c r="C53" s="1" t="s">
        <v>175</v>
      </c>
      <c r="D53" s="1" t="s">
        <v>286</v>
      </c>
      <c r="E53" s="1" t="s">
        <v>154</v>
      </c>
      <c r="F53" s="1">
        <v>63.066557299999999</v>
      </c>
      <c r="G53" s="1">
        <v>-139.422453214</v>
      </c>
      <c r="H53" s="1" t="s">
        <v>8</v>
      </c>
      <c r="I53" s="1" t="s">
        <v>8</v>
      </c>
      <c r="J53" s="1">
        <v>0</v>
      </c>
      <c r="K53" s="1">
        <v>0</v>
      </c>
      <c r="L53" s="1">
        <v>18</v>
      </c>
      <c r="M53" s="1">
        <v>0</v>
      </c>
      <c r="N53" s="1">
        <v>16</v>
      </c>
      <c r="O53" s="1">
        <v>0</v>
      </c>
      <c r="P53" s="1">
        <v>0</v>
      </c>
      <c r="Q53" s="1">
        <v>9</v>
      </c>
      <c r="R53" s="1">
        <v>0</v>
      </c>
      <c r="S53" s="1">
        <v>0</v>
      </c>
      <c r="T53" s="1">
        <v>44</v>
      </c>
      <c r="U53" s="1">
        <v>4440</v>
      </c>
      <c r="V53" s="1">
        <v>10683</v>
      </c>
      <c r="W53" s="1">
        <v>102</v>
      </c>
      <c r="X53" s="1">
        <v>60</v>
      </c>
      <c r="Y53" s="1">
        <v>21592</v>
      </c>
      <c r="Z53" s="1">
        <v>0</v>
      </c>
      <c r="AA53" s="1">
        <v>22</v>
      </c>
      <c r="AB53" s="1">
        <v>2299</v>
      </c>
      <c r="AC53" s="1">
        <v>0</v>
      </c>
      <c r="AD53" s="1">
        <v>19267</v>
      </c>
      <c r="AE53" s="1">
        <v>19106</v>
      </c>
      <c r="AF53" s="1">
        <v>65811</v>
      </c>
      <c r="AG53" s="1">
        <v>17</v>
      </c>
      <c r="AH53" s="1">
        <v>187</v>
      </c>
      <c r="AI53" s="1">
        <v>0</v>
      </c>
      <c r="AJ53" s="1">
        <v>853367</v>
      </c>
      <c r="AK53" s="1">
        <v>202</v>
      </c>
      <c r="AL53" s="1">
        <v>11</v>
      </c>
      <c r="AM53" s="1">
        <v>0</v>
      </c>
      <c r="AN53" s="1">
        <v>168</v>
      </c>
      <c r="AO53" s="1">
        <v>0</v>
      </c>
      <c r="AP53" s="1">
        <v>695</v>
      </c>
      <c r="AQ53" s="1">
        <v>6</v>
      </c>
      <c r="AR53" s="1">
        <v>16</v>
      </c>
      <c r="AS53" s="1">
        <v>16</v>
      </c>
      <c r="AT53" s="1" t="s">
        <v>187</v>
      </c>
    </row>
    <row r="54" spans="1:46" x14ac:dyDescent="0.2">
      <c r="A54" s="1" t="s">
        <v>287</v>
      </c>
      <c r="B54" s="1" t="s">
        <v>8</v>
      </c>
      <c r="C54" s="1" t="s">
        <v>175</v>
      </c>
      <c r="D54" s="1" t="s">
        <v>288</v>
      </c>
      <c r="E54" s="1" t="s">
        <v>155</v>
      </c>
      <c r="F54" s="1">
        <v>63.066715600999999</v>
      </c>
      <c r="G54" s="1">
        <v>-139.422421165</v>
      </c>
      <c r="H54" s="1" t="s">
        <v>8</v>
      </c>
      <c r="I54" s="1" t="s">
        <v>8</v>
      </c>
      <c r="J54" s="1">
        <v>0</v>
      </c>
      <c r="K54" s="1">
        <v>0</v>
      </c>
      <c r="L54" s="1">
        <v>44</v>
      </c>
      <c r="M54" s="1">
        <v>0</v>
      </c>
      <c r="N54" s="1">
        <v>13</v>
      </c>
      <c r="O54" s="1">
        <v>0</v>
      </c>
      <c r="P54" s="1">
        <v>0</v>
      </c>
      <c r="Q54" s="1">
        <v>23</v>
      </c>
      <c r="R54" s="1">
        <v>49</v>
      </c>
      <c r="S54" s="1">
        <v>0</v>
      </c>
      <c r="T54" s="1">
        <v>60</v>
      </c>
      <c r="U54" s="1">
        <v>7368</v>
      </c>
      <c r="V54" s="1">
        <v>12438</v>
      </c>
      <c r="W54" s="1">
        <v>83</v>
      </c>
      <c r="X54" s="1">
        <v>61</v>
      </c>
      <c r="Y54" s="1">
        <v>25912</v>
      </c>
      <c r="Z54" s="1">
        <v>0</v>
      </c>
      <c r="AA54" s="1">
        <v>17</v>
      </c>
      <c r="AB54" s="1">
        <v>2402</v>
      </c>
      <c r="AC54" s="1">
        <v>0</v>
      </c>
      <c r="AD54" s="1">
        <v>19253</v>
      </c>
      <c r="AE54" s="1">
        <v>16325</v>
      </c>
      <c r="AF54" s="1">
        <v>69131</v>
      </c>
      <c r="AG54" s="1">
        <v>23</v>
      </c>
      <c r="AH54" s="1">
        <v>163</v>
      </c>
      <c r="AI54" s="1">
        <v>0</v>
      </c>
      <c r="AJ54" s="1">
        <v>843740</v>
      </c>
      <c r="AK54" s="1">
        <v>238</v>
      </c>
      <c r="AL54" s="1">
        <v>15</v>
      </c>
      <c r="AM54" s="1">
        <v>118</v>
      </c>
      <c r="AN54" s="1">
        <v>146</v>
      </c>
      <c r="AO54" s="1">
        <v>0</v>
      </c>
      <c r="AP54" s="1">
        <v>743</v>
      </c>
      <c r="AQ54" s="1">
        <v>0</v>
      </c>
      <c r="AR54" s="1">
        <v>28</v>
      </c>
      <c r="AS54" s="1">
        <v>15</v>
      </c>
      <c r="AT54" s="1" t="s">
        <v>187</v>
      </c>
    </row>
    <row r="55" spans="1:46" x14ac:dyDescent="0.2">
      <c r="A55" s="1" t="s">
        <v>289</v>
      </c>
      <c r="B55" s="1" t="s">
        <v>8</v>
      </c>
      <c r="C55" s="1" t="s">
        <v>175</v>
      </c>
      <c r="D55" s="1" t="s">
        <v>290</v>
      </c>
      <c r="E55" s="1" t="s">
        <v>156</v>
      </c>
      <c r="F55" s="1">
        <v>63.066653099</v>
      </c>
      <c r="G55" s="1">
        <v>-139.422397515</v>
      </c>
      <c r="H55" s="1" t="s">
        <v>8</v>
      </c>
      <c r="I55" s="1" t="s">
        <v>8</v>
      </c>
      <c r="J55" s="1">
        <v>0</v>
      </c>
      <c r="K55" s="1">
        <v>0</v>
      </c>
      <c r="L55" s="1">
        <v>36</v>
      </c>
      <c r="M55" s="1">
        <v>0</v>
      </c>
      <c r="N55" s="1">
        <v>13</v>
      </c>
      <c r="O55" s="1">
        <v>0</v>
      </c>
      <c r="P55" s="1">
        <v>0</v>
      </c>
      <c r="Q55" s="1">
        <v>37</v>
      </c>
      <c r="R55" s="1">
        <v>0</v>
      </c>
      <c r="S55" s="1">
        <v>0</v>
      </c>
      <c r="T55" s="1">
        <v>88</v>
      </c>
      <c r="U55" s="1">
        <v>5472</v>
      </c>
      <c r="V55" s="1">
        <v>12629</v>
      </c>
      <c r="W55" s="1">
        <v>128</v>
      </c>
      <c r="X55" s="1">
        <v>70</v>
      </c>
      <c r="Y55" s="1">
        <v>24356</v>
      </c>
      <c r="Z55" s="1">
        <v>0</v>
      </c>
      <c r="AA55" s="1">
        <v>21</v>
      </c>
      <c r="AB55" s="1">
        <v>2389</v>
      </c>
      <c r="AC55" s="1">
        <v>0</v>
      </c>
      <c r="AD55" s="1">
        <v>21237</v>
      </c>
      <c r="AE55" s="1">
        <v>15936</v>
      </c>
      <c r="AF55" s="1">
        <v>71978</v>
      </c>
      <c r="AG55" s="1">
        <v>18</v>
      </c>
      <c r="AH55" s="1">
        <v>177</v>
      </c>
      <c r="AI55" s="1">
        <v>0</v>
      </c>
      <c r="AJ55" s="1">
        <v>842373</v>
      </c>
      <c r="AK55" s="1">
        <v>290</v>
      </c>
      <c r="AL55" s="1">
        <v>14</v>
      </c>
      <c r="AM55" s="1">
        <v>0</v>
      </c>
      <c r="AN55" s="1">
        <v>127</v>
      </c>
      <c r="AO55" s="1">
        <v>29</v>
      </c>
      <c r="AP55" s="1">
        <v>774</v>
      </c>
      <c r="AQ55" s="1">
        <v>0</v>
      </c>
      <c r="AR55" s="1">
        <v>19</v>
      </c>
      <c r="AS55" s="1">
        <v>12</v>
      </c>
      <c r="AT55" s="1" t="s">
        <v>187</v>
      </c>
    </row>
    <row r="56" spans="1:46" x14ac:dyDescent="0.2">
      <c r="A56" s="1" t="s">
        <v>291</v>
      </c>
      <c r="B56" s="1" t="s">
        <v>8</v>
      </c>
      <c r="C56" s="1" t="s">
        <v>175</v>
      </c>
      <c r="D56" s="1" t="s">
        <v>292</v>
      </c>
      <c r="E56" s="1" t="s">
        <v>157</v>
      </c>
      <c r="F56" s="1">
        <v>63.066666429000001</v>
      </c>
      <c r="G56" s="1">
        <v>-139.42241253700001</v>
      </c>
      <c r="H56" s="1" t="s">
        <v>8</v>
      </c>
      <c r="I56" s="1" t="s">
        <v>8</v>
      </c>
      <c r="J56" s="1">
        <v>0</v>
      </c>
      <c r="K56" s="1">
        <v>0</v>
      </c>
      <c r="L56" s="1">
        <v>54</v>
      </c>
      <c r="M56" s="1">
        <v>0</v>
      </c>
      <c r="N56" s="1">
        <v>37</v>
      </c>
      <c r="O56" s="1">
        <v>0</v>
      </c>
      <c r="P56" s="1">
        <v>0</v>
      </c>
      <c r="Q56" s="1">
        <v>44</v>
      </c>
      <c r="R56" s="1">
        <v>0</v>
      </c>
      <c r="S56" s="1">
        <v>0</v>
      </c>
      <c r="T56" s="1">
        <v>102</v>
      </c>
      <c r="U56" s="1">
        <v>10754</v>
      </c>
      <c r="V56" s="1">
        <v>12467</v>
      </c>
      <c r="W56" s="1">
        <v>131</v>
      </c>
      <c r="X56" s="1">
        <v>65</v>
      </c>
      <c r="Y56" s="1">
        <v>31924</v>
      </c>
      <c r="Z56" s="1">
        <v>14789</v>
      </c>
      <c r="AA56" s="1">
        <v>18</v>
      </c>
      <c r="AB56" s="1">
        <v>2126</v>
      </c>
      <c r="AC56" s="1">
        <v>0</v>
      </c>
      <c r="AD56" s="1">
        <v>17737</v>
      </c>
      <c r="AE56" s="1">
        <v>14898</v>
      </c>
      <c r="AF56" s="1">
        <v>63192</v>
      </c>
      <c r="AG56" s="1">
        <v>19</v>
      </c>
      <c r="AH56" s="1">
        <v>185</v>
      </c>
      <c r="AI56" s="1">
        <v>0</v>
      </c>
      <c r="AJ56" s="1">
        <v>828608</v>
      </c>
      <c r="AK56" s="1">
        <v>273</v>
      </c>
      <c r="AL56" s="1">
        <v>14</v>
      </c>
      <c r="AM56" s="1">
        <v>143</v>
      </c>
      <c r="AN56" s="1">
        <v>126</v>
      </c>
      <c r="AO56" s="1">
        <v>0</v>
      </c>
      <c r="AP56" s="1">
        <v>807</v>
      </c>
      <c r="AQ56" s="1">
        <v>0</v>
      </c>
      <c r="AR56" s="1">
        <v>23</v>
      </c>
      <c r="AS56" s="1">
        <v>12</v>
      </c>
      <c r="AT56" s="1" t="s">
        <v>187</v>
      </c>
    </row>
    <row r="57" spans="1:46" x14ac:dyDescent="0.2">
      <c r="A57" s="1" t="s">
        <v>293</v>
      </c>
      <c r="B57" s="1" t="s">
        <v>8</v>
      </c>
      <c r="C57" s="1" t="s">
        <v>175</v>
      </c>
      <c r="D57" s="1" t="s">
        <v>294</v>
      </c>
      <c r="E57" s="1" t="s">
        <v>158</v>
      </c>
      <c r="F57" s="1">
        <v>63.066640601000003</v>
      </c>
      <c r="G57" s="1">
        <v>-139.42232887500001</v>
      </c>
      <c r="H57" s="1" t="s">
        <v>8</v>
      </c>
      <c r="I57" s="1" t="s">
        <v>8</v>
      </c>
      <c r="J57" s="1">
        <v>0</v>
      </c>
      <c r="K57" s="1">
        <v>0</v>
      </c>
      <c r="L57" s="1">
        <v>28</v>
      </c>
      <c r="M57" s="1">
        <v>0</v>
      </c>
      <c r="N57" s="1">
        <v>30</v>
      </c>
      <c r="O57" s="1">
        <v>5</v>
      </c>
      <c r="P57" s="1">
        <v>0</v>
      </c>
      <c r="Q57" s="1">
        <v>35</v>
      </c>
      <c r="R57" s="1">
        <v>37</v>
      </c>
      <c r="S57" s="1">
        <v>0</v>
      </c>
      <c r="T57" s="1">
        <v>68</v>
      </c>
      <c r="U57" s="1">
        <v>5306</v>
      </c>
      <c r="V57" s="1">
        <v>11858</v>
      </c>
      <c r="W57" s="1">
        <v>79</v>
      </c>
      <c r="X57" s="1">
        <v>70</v>
      </c>
      <c r="Y57" s="1">
        <v>23737</v>
      </c>
      <c r="Z57" s="1">
        <v>11041</v>
      </c>
      <c r="AA57" s="1">
        <v>17</v>
      </c>
      <c r="AB57" s="1">
        <v>2095</v>
      </c>
      <c r="AC57" s="1">
        <v>0</v>
      </c>
      <c r="AD57" s="1">
        <v>21961</v>
      </c>
      <c r="AE57" s="1">
        <v>15874</v>
      </c>
      <c r="AF57" s="1">
        <v>74721</v>
      </c>
      <c r="AG57" s="1">
        <v>0</v>
      </c>
      <c r="AH57" s="1">
        <v>175</v>
      </c>
      <c r="AI57" s="1">
        <v>0</v>
      </c>
      <c r="AJ57" s="1">
        <v>829890</v>
      </c>
      <c r="AK57" s="1">
        <v>240</v>
      </c>
      <c r="AL57" s="1">
        <v>13</v>
      </c>
      <c r="AM57" s="1">
        <v>0</v>
      </c>
      <c r="AN57" s="1">
        <v>131</v>
      </c>
      <c r="AO57" s="1">
        <v>0</v>
      </c>
      <c r="AP57" s="1">
        <v>811</v>
      </c>
      <c r="AQ57" s="1">
        <v>6</v>
      </c>
      <c r="AR57" s="1">
        <v>0</v>
      </c>
      <c r="AS57" s="1">
        <v>13</v>
      </c>
      <c r="AT57" s="1" t="s">
        <v>187</v>
      </c>
    </row>
    <row r="58" spans="1:46" x14ac:dyDescent="0.2">
      <c r="A58" s="1" t="s">
        <v>295</v>
      </c>
      <c r="B58" s="1" t="s">
        <v>8</v>
      </c>
      <c r="C58" s="1" t="s">
        <v>175</v>
      </c>
      <c r="D58" s="1" t="s">
        <v>296</v>
      </c>
      <c r="E58" s="1" t="s">
        <v>159</v>
      </c>
      <c r="F58" s="1">
        <v>63.066615470999999</v>
      </c>
      <c r="G58" s="1">
        <v>-139.42243395400001</v>
      </c>
      <c r="H58" s="1" t="s">
        <v>8</v>
      </c>
      <c r="I58" s="1" t="s">
        <v>8</v>
      </c>
      <c r="J58" s="1">
        <v>0</v>
      </c>
      <c r="K58" s="1">
        <v>0</v>
      </c>
      <c r="L58" s="1">
        <v>30</v>
      </c>
      <c r="M58" s="1">
        <v>0</v>
      </c>
      <c r="N58" s="1">
        <v>31</v>
      </c>
      <c r="O58" s="1">
        <v>5</v>
      </c>
      <c r="P58" s="1">
        <v>0</v>
      </c>
      <c r="Q58" s="1">
        <v>26</v>
      </c>
      <c r="R58" s="1">
        <v>0</v>
      </c>
      <c r="S58" s="1">
        <v>0</v>
      </c>
      <c r="T58" s="1">
        <v>63</v>
      </c>
      <c r="U58" s="1">
        <v>5833</v>
      </c>
      <c r="V58" s="1">
        <v>12208</v>
      </c>
      <c r="W58" s="1">
        <v>66</v>
      </c>
      <c r="X58" s="1">
        <v>74</v>
      </c>
      <c r="Y58" s="1">
        <v>24193</v>
      </c>
      <c r="Z58" s="1">
        <v>0</v>
      </c>
      <c r="AA58" s="1">
        <v>0</v>
      </c>
      <c r="AB58" s="1">
        <v>2261</v>
      </c>
      <c r="AC58" s="1">
        <v>0</v>
      </c>
      <c r="AD58" s="1">
        <v>14730</v>
      </c>
      <c r="AE58" s="1">
        <v>14630</v>
      </c>
      <c r="AF58" s="1">
        <v>55231</v>
      </c>
      <c r="AG58" s="1">
        <v>21</v>
      </c>
      <c r="AH58" s="1">
        <v>178</v>
      </c>
      <c r="AI58" s="1">
        <v>0</v>
      </c>
      <c r="AJ58" s="1">
        <v>867640</v>
      </c>
      <c r="AK58" s="1">
        <v>186</v>
      </c>
      <c r="AL58" s="1">
        <v>14</v>
      </c>
      <c r="AM58" s="1">
        <v>0</v>
      </c>
      <c r="AN58" s="1">
        <v>131</v>
      </c>
      <c r="AO58" s="1">
        <v>0</v>
      </c>
      <c r="AP58" s="1">
        <v>803</v>
      </c>
      <c r="AQ58" s="1">
        <v>0</v>
      </c>
      <c r="AR58" s="1">
        <v>19</v>
      </c>
      <c r="AS58" s="1">
        <v>17</v>
      </c>
      <c r="AT58" s="1" t="s">
        <v>187</v>
      </c>
    </row>
    <row r="59" spans="1:46" x14ac:dyDescent="0.2">
      <c r="A59" s="1" t="s">
        <v>297</v>
      </c>
      <c r="B59" s="1" t="s">
        <v>8</v>
      </c>
      <c r="C59" s="1" t="s">
        <v>175</v>
      </c>
      <c r="D59" s="1" t="s">
        <v>298</v>
      </c>
      <c r="E59" s="1" t="s">
        <v>160</v>
      </c>
      <c r="F59" s="1">
        <v>63.066701131999999</v>
      </c>
      <c r="G59" s="1">
        <v>-139.42239111999999</v>
      </c>
      <c r="H59" s="1" t="s">
        <v>8</v>
      </c>
      <c r="I59" s="1" t="s">
        <v>8</v>
      </c>
      <c r="J59" s="1">
        <v>0</v>
      </c>
      <c r="K59" s="1">
        <v>0</v>
      </c>
      <c r="L59" s="1">
        <v>31</v>
      </c>
      <c r="M59" s="1">
        <v>0</v>
      </c>
      <c r="N59" s="1">
        <v>66</v>
      </c>
      <c r="O59" s="1">
        <v>0</v>
      </c>
      <c r="P59" s="1">
        <v>0</v>
      </c>
      <c r="Q59" s="1">
        <v>27</v>
      </c>
      <c r="R59" s="1">
        <v>0</v>
      </c>
      <c r="S59" s="1">
        <v>0</v>
      </c>
      <c r="T59" s="1">
        <v>60</v>
      </c>
      <c r="U59" s="1">
        <v>4441</v>
      </c>
      <c r="V59" s="1">
        <v>13637</v>
      </c>
      <c r="W59" s="1">
        <v>110</v>
      </c>
      <c r="X59" s="1">
        <v>53</v>
      </c>
      <c r="Y59" s="1">
        <v>26445</v>
      </c>
      <c r="Z59" s="1">
        <v>10397</v>
      </c>
      <c r="AA59" s="1">
        <v>20</v>
      </c>
      <c r="AB59" s="1">
        <v>2064</v>
      </c>
      <c r="AC59" s="1">
        <v>0</v>
      </c>
      <c r="AD59" s="1">
        <v>21252</v>
      </c>
      <c r="AE59" s="1">
        <v>14446</v>
      </c>
      <c r="AF59" s="1">
        <v>67078</v>
      </c>
      <c r="AG59" s="1">
        <v>20</v>
      </c>
      <c r="AH59" s="1">
        <v>197</v>
      </c>
      <c r="AI59" s="1">
        <v>0</v>
      </c>
      <c r="AJ59" s="1">
        <v>836883</v>
      </c>
      <c r="AK59" s="1">
        <v>244</v>
      </c>
      <c r="AL59" s="1">
        <v>12</v>
      </c>
      <c r="AM59" s="1">
        <v>0</v>
      </c>
      <c r="AN59" s="1">
        <v>124</v>
      </c>
      <c r="AO59" s="1">
        <v>0</v>
      </c>
      <c r="AP59" s="1">
        <v>869</v>
      </c>
      <c r="AQ59" s="1">
        <v>0</v>
      </c>
      <c r="AR59" s="1">
        <v>26</v>
      </c>
      <c r="AS59" s="1">
        <v>16</v>
      </c>
      <c r="AT59" s="1" t="s">
        <v>187</v>
      </c>
    </row>
    <row r="60" spans="1:46" x14ac:dyDescent="0.2">
      <c r="A60" s="1" t="s">
        <v>299</v>
      </c>
      <c r="B60" s="1" t="s">
        <v>8</v>
      </c>
      <c r="C60" s="1" t="s">
        <v>175</v>
      </c>
      <c r="D60" s="1" t="s">
        <v>300</v>
      </c>
      <c r="E60" s="1" t="s">
        <v>161</v>
      </c>
      <c r="F60" s="1">
        <v>63.066711269999999</v>
      </c>
      <c r="G60" s="1">
        <v>-139.42237825500001</v>
      </c>
      <c r="H60" s="1" t="s">
        <v>8</v>
      </c>
      <c r="I60" s="1" t="s">
        <v>8</v>
      </c>
      <c r="J60" s="1">
        <v>0</v>
      </c>
      <c r="K60" s="1">
        <v>0</v>
      </c>
      <c r="L60" s="1">
        <v>32</v>
      </c>
      <c r="M60" s="1">
        <v>0</v>
      </c>
      <c r="N60" s="1">
        <v>44</v>
      </c>
      <c r="O60" s="1">
        <v>5</v>
      </c>
      <c r="P60" s="1">
        <v>6</v>
      </c>
      <c r="Q60" s="1">
        <v>33</v>
      </c>
      <c r="R60" s="1">
        <v>0</v>
      </c>
      <c r="S60" s="1">
        <v>0</v>
      </c>
      <c r="T60" s="1">
        <v>66</v>
      </c>
      <c r="U60" s="1">
        <v>5516</v>
      </c>
      <c r="V60" s="1">
        <v>12803</v>
      </c>
      <c r="W60" s="1">
        <v>108</v>
      </c>
      <c r="X60" s="1">
        <v>58</v>
      </c>
      <c r="Y60" s="1">
        <v>26518</v>
      </c>
      <c r="Z60" s="1">
        <v>12007</v>
      </c>
      <c r="AA60" s="1">
        <v>28</v>
      </c>
      <c r="AB60" s="1">
        <v>2010</v>
      </c>
      <c r="AC60" s="1">
        <v>0</v>
      </c>
      <c r="AD60" s="1">
        <v>17778</v>
      </c>
      <c r="AE60" s="1">
        <v>15116</v>
      </c>
      <c r="AF60" s="1">
        <v>62466</v>
      </c>
      <c r="AG60" s="1">
        <v>14</v>
      </c>
      <c r="AH60" s="1">
        <v>194</v>
      </c>
      <c r="AI60" s="1">
        <v>0</v>
      </c>
      <c r="AJ60" s="1">
        <v>842010</v>
      </c>
      <c r="AK60" s="1">
        <v>283</v>
      </c>
      <c r="AL60" s="1">
        <v>13</v>
      </c>
      <c r="AM60" s="1">
        <v>0</v>
      </c>
      <c r="AN60" s="1">
        <v>130</v>
      </c>
      <c r="AO60" s="1">
        <v>0</v>
      </c>
      <c r="AP60" s="1">
        <v>833</v>
      </c>
      <c r="AQ60" s="1">
        <v>8</v>
      </c>
      <c r="AR60" s="1">
        <v>52</v>
      </c>
      <c r="AS60" s="1">
        <v>14</v>
      </c>
      <c r="AT60" s="1" t="s">
        <v>187</v>
      </c>
    </row>
    <row r="61" spans="1:46" x14ac:dyDescent="0.2">
      <c r="A61" s="1" t="s">
        <v>8</v>
      </c>
      <c r="B61" s="1" t="s">
        <v>8</v>
      </c>
      <c r="C61" s="1" t="s">
        <v>175</v>
      </c>
      <c r="D61" s="1" t="s">
        <v>301</v>
      </c>
      <c r="E61" s="1" t="s">
        <v>162</v>
      </c>
      <c r="H61" s="1" t="s">
        <v>8</v>
      </c>
      <c r="I61" s="1" t="s">
        <v>8</v>
      </c>
      <c r="AT61" s="1" t="s">
        <v>187</v>
      </c>
    </row>
    <row r="62" spans="1:46" x14ac:dyDescent="0.2">
      <c r="A62" s="1" t="s">
        <v>302</v>
      </c>
      <c r="B62" s="1" t="s">
        <v>8</v>
      </c>
      <c r="C62" s="1" t="s">
        <v>175</v>
      </c>
      <c r="D62" s="1" t="s">
        <v>303</v>
      </c>
      <c r="E62" s="1" t="s">
        <v>163</v>
      </c>
      <c r="F62" s="1">
        <v>63.034297580999997</v>
      </c>
      <c r="G62" s="1">
        <v>-140.22320762800001</v>
      </c>
      <c r="H62" s="1" t="s">
        <v>8</v>
      </c>
      <c r="I62" s="1" t="s">
        <v>8</v>
      </c>
      <c r="J62" s="1">
        <v>0</v>
      </c>
      <c r="K62" s="1">
        <v>0</v>
      </c>
      <c r="L62" s="1">
        <v>15</v>
      </c>
      <c r="M62" s="1">
        <v>0</v>
      </c>
      <c r="N62" s="1">
        <v>40</v>
      </c>
      <c r="O62" s="1">
        <v>0</v>
      </c>
      <c r="P62" s="1">
        <v>0</v>
      </c>
      <c r="Q62" s="1">
        <v>10</v>
      </c>
      <c r="R62" s="1">
        <v>0</v>
      </c>
      <c r="S62" s="1">
        <v>0</v>
      </c>
      <c r="T62" s="1">
        <v>36</v>
      </c>
      <c r="U62" s="1">
        <v>449</v>
      </c>
      <c r="V62" s="1">
        <v>8684</v>
      </c>
      <c r="W62" s="1">
        <v>99</v>
      </c>
      <c r="X62" s="1">
        <v>63</v>
      </c>
      <c r="Y62" s="1">
        <v>18657</v>
      </c>
      <c r="Z62" s="1">
        <v>11835</v>
      </c>
      <c r="AA62" s="1">
        <v>22</v>
      </c>
      <c r="AB62" s="1">
        <v>2451</v>
      </c>
      <c r="AC62" s="1">
        <v>0</v>
      </c>
      <c r="AD62" s="1">
        <v>12685</v>
      </c>
      <c r="AE62" s="1">
        <v>10219</v>
      </c>
      <c r="AF62" s="1">
        <v>50676</v>
      </c>
      <c r="AG62" s="1">
        <v>0</v>
      </c>
      <c r="AH62" s="1">
        <v>133</v>
      </c>
      <c r="AI62" s="1">
        <v>0</v>
      </c>
      <c r="AJ62" s="1">
        <v>881798</v>
      </c>
      <c r="AK62" s="1">
        <v>147</v>
      </c>
      <c r="AL62" s="1">
        <v>9</v>
      </c>
      <c r="AM62" s="1">
        <v>229</v>
      </c>
      <c r="AN62" s="1">
        <v>98</v>
      </c>
      <c r="AO62" s="1">
        <v>0</v>
      </c>
      <c r="AP62" s="1">
        <v>480</v>
      </c>
      <c r="AQ62" s="1">
        <v>0</v>
      </c>
      <c r="AR62" s="1">
        <v>0</v>
      </c>
      <c r="AS62" s="1">
        <v>13</v>
      </c>
      <c r="AT62" s="1" t="s">
        <v>187</v>
      </c>
    </row>
    <row r="63" spans="1:46" x14ac:dyDescent="0.2">
      <c r="A63" s="1" t="s">
        <v>304</v>
      </c>
      <c r="B63" s="1" t="s">
        <v>8</v>
      </c>
      <c r="C63" s="1" t="s">
        <v>175</v>
      </c>
      <c r="D63" s="1" t="s">
        <v>305</v>
      </c>
      <c r="E63" s="1" t="s">
        <v>164</v>
      </c>
      <c r="F63" s="1">
        <v>63.034354700000002</v>
      </c>
      <c r="G63" s="1">
        <v>-140.22315707199999</v>
      </c>
      <c r="H63" s="1" t="s">
        <v>8</v>
      </c>
      <c r="I63" s="1" t="s">
        <v>8</v>
      </c>
      <c r="J63" s="1">
        <v>0</v>
      </c>
      <c r="K63" s="1">
        <v>0</v>
      </c>
      <c r="L63" s="1">
        <v>29</v>
      </c>
      <c r="M63" s="1">
        <v>0</v>
      </c>
      <c r="N63" s="1">
        <v>80</v>
      </c>
      <c r="O63" s="1">
        <v>0</v>
      </c>
      <c r="P63" s="1">
        <v>6</v>
      </c>
      <c r="Q63" s="1">
        <v>8</v>
      </c>
      <c r="R63" s="1">
        <v>35</v>
      </c>
      <c r="S63" s="1">
        <v>0</v>
      </c>
      <c r="T63" s="1">
        <v>35</v>
      </c>
      <c r="U63" s="1">
        <v>846</v>
      </c>
      <c r="V63" s="1">
        <v>6346</v>
      </c>
      <c r="W63" s="1">
        <v>72</v>
      </c>
      <c r="X63" s="1">
        <v>44</v>
      </c>
      <c r="Y63" s="1">
        <v>32579</v>
      </c>
      <c r="Z63" s="1">
        <v>13677</v>
      </c>
      <c r="AA63" s="1">
        <v>27</v>
      </c>
      <c r="AB63" s="1">
        <v>2360</v>
      </c>
      <c r="AC63" s="1">
        <v>0</v>
      </c>
      <c r="AD63" s="1">
        <v>14335</v>
      </c>
      <c r="AE63" s="1">
        <v>9569</v>
      </c>
      <c r="AF63" s="1">
        <v>46182</v>
      </c>
      <c r="AG63" s="1">
        <v>0</v>
      </c>
      <c r="AH63" s="1">
        <v>146</v>
      </c>
      <c r="AI63" s="1">
        <v>0</v>
      </c>
      <c r="AJ63" s="1">
        <v>871436</v>
      </c>
      <c r="AK63" s="1">
        <v>92</v>
      </c>
      <c r="AL63" s="1">
        <v>12</v>
      </c>
      <c r="AM63" s="1">
        <v>230</v>
      </c>
      <c r="AN63" s="1">
        <v>124</v>
      </c>
      <c r="AO63" s="1">
        <v>0</v>
      </c>
      <c r="AP63" s="1">
        <v>526</v>
      </c>
      <c r="AQ63" s="1">
        <v>5</v>
      </c>
      <c r="AR63" s="1">
        <v>0</v>
      </c>
      <c r="AS63" s="1">
        <v>10</v>
      </c>
      <c r="AT63" s="1" t="s">
        <v>187</v>
      </c>
    </row>
    <row r="64" spans="1:46" x14ac:dyDescent="0.2">
      <c r="A64" s="1" t="s">
        <v>306</v>
      </c>
      <c r="B64" s="1" t="s">
        <v>8</v>
      </c>
      <c r="C64" s="1" t="s">
        <v>175</v>
      </c>
      <c r="D64" s="1" t="s">
        <v>307</v>
      </c>
      <c r="E64" s="1" t="s">
        <v>165</v>
      </c>
      <c r="F64" s="1">
        <v>63.034372036999997</v>
      </c>
      <c r="G64" s="1">
        <v>-140.22321525800001</v>
      </c>
      <c r="H64" s="1" t="s">
        <v>8</v>
      </c>
      <c r="I64" s="1" t="s">
        <v>8</v>
      </c>
      <c r="J64" s="1">
        <v>0</v>
      </c>
      <c r="K64" s="1">
        <v>0</v>
      </c>
      <c r="L64" s="1">
        <v>19</v>
      </c>
      <c r="M64" s="1">
        <v>0</v>
      </c>
      <c r="N64" s="1">
        <v>49</v>
      </c>
      <c r="O64" s="1">
        <v>0</v>
      </c>
      <c r="P64" s="1">
        <v>5</v>
      </c>
      <c r="Q64" s="1">
        <v>7</v>
      </c>
      <c r="R64" s="1">
        <v>0</v>
      </c>
      <c r="S64" s="1">
        <v>0</v>
      </c>
      <c r="T64" s="1">
        <v>32</v>
      </c>
      <c r="U64" s="1">
        <v>483</v>
      </c>
      <c r="V64" s="1">
        <v>8543</v>
      </c>
      <c r="W64" s="1">
        <v>122</v>
      </c>
      <c r="X64" s="1">
        <v>49</v>
      </c>
      <c r="Y64" s="1">
        <v>22183</v>
      </c>
      <c r="Z64" s="1">
        <v>15033</v>
      </c>
      <c r="AA64" s="1">
        <v>16</v>
      </c>
      <c r="AB64" s="1">
        <v>2718</v>
      </c>
      <c r="AC64" s="1">
        <v>0</v>
      </c>
      <c r="AD64" s="1">
        <v>15439</v>
      </c>
      <c r="AE64" s="1">
        <v>6829</v>
      </c>
      <c r="AF64" s="1">
        <v>54334</v>
      </c>
      <c r="AG64" s="1">
        <v>0</v>
      </c>
      <c r="AH64" s="1">
        <v>149</v>
      </c>
      <c r="AI64" s="1">
        <v>0</v>
      </c>
      <c r="AJ64" s="1">
        <v>872989</v>
      </c>
      <c r="AK64" s="1">
        <v>76</v>
      </c>
      <c r="AL64" s="1">
        <v>10</v>
      </c>
      <c r="AM64" s="1">
        <v>269</v>
      </c>
      <c r="AN64" s="1">
        <v>94</v>
      </c>
      <c r="AO64" s="1">
        <v>0</v>
      </c>
      <c r="AP64" s="1">
        <v>534</v>
      </c>
      <c r="AQ64" s="1">
        <v>7</v>
      </c>
      <c r="AR64" s="1">
        <v>0</v>
      </c>
      <c r="AS64" s="1">
        <v>12</v>
      </c>
      <c r="AT64" s="1" t="s">
        <v>187</v>
      </c>
    </row>
    <row r="65" spans="1:46" x14ac:dyDescent="0.2">
      <c r="A65" s="1" t="s">
        <v>306</v>
      </c>
      <c r="B65" s="1" t="s">
        <v>8</v>
      </c>
      <c r="C65" s="1" t="s">
        <v>175</v>
      </c>
      <c r="D65" s="1" t="s">
        <v>308</v>
      </c>
      <c r="E65" s="1" t="s">
        <v>166</v>
      </c>
      <c r="F65" s="1">
        <v>63.034402690999997</v>
      </c>
      <c r="G65" s="1">
        <v>-140.22322034499999</v>
      </c>
      <c r="H65" s="1" t="s">
        <v>8</v>
      </c>
      <c r="I65" s="1" t="s">
        <v>8</v>
      </c>
      <c r="J65" s="1">
        <v>0</v>
      </c>
      <c r="K65" s="1">
        <v>0</v>
      </c>
      <c r="L65" s="1">
        <v>14</v>
      </c>
      <c r="M65" s="1">
        <v>0</v>
      </c>
      <c r="N65" s="1">
        <v>41</v>
      </c>
      <c r="O65" s="1">
        <v>0</v>
      </c>
      <c r="P65" s="1">
        <v>6</v>
      </c>
      <c r="Q65" s="1">
        <v>0</v>
      </c>
      <c r="R65" s="1">
        <v>0</v>
      </c>
      <c r="S65" s="1">
        <v>0</v>
      </c>
      <c r="T65" s="1">
        <v>40</v>
      </c>
      <c r="U65" s="1">
        <v>1787</v>
      </c>
      <c r="V65" s="1">
        <v>11864</v>
      </c>
      <c r="W65" s="1">
        <v>96</v>
      </c>
      <c r="X65" s="1">
        <v>54</v>
      </c>
      <c r="Y65" s="1">
        <v>20204</v>
      </c>
      <c r="Z65" s="1">
        <v>10895</v>
      </c>
      <c r="AA65" s="1">
        <v>26</v>
      </c>
      <c r="AB65" s="1">
        <v>3072</v>
      </c>
      <c r="AC65" s="1">
        <v>0</v>
      </c>
      <c r="AD65" s="1">
        <v>19675</v>
      </c>
      <c r="AE65" s="1">
        <v>12627</v>
      </c>
      <c r="AF65" s="1">
        <v>72682</v>
      </c>
      <c r="AG65" s="1">
        <v>20</v>
      </c>
      <c r="AH65" s="1">
        <v>163</v>
      </c>
      <c r="AI65" s="1">
        <v>0</v>
      </c>
      <c r="AJ65" s="1">
        <v>844797</v>
      </c>
      <c r="AK65" s="1">
        <v>94</v>
      </c>
      <c r="AL65" s="1">
        <v>13</v>
      </c>
      <c r="AM65" s="1">
        <v>263</v>
      </c>
      <c r="AN65" s="1">
        <v>119</v>
      </c>
      <c r="AO65" s="1">
        <v>0</v>
      </c>
      <c r="AP65" s="1">
        <v>613</v>
      </c>
      <c r="AQ65" s="1">
        <v>8</v>
      </c>
      <c r="AR65" s="1">
        <v>19</v>
      </c>
      <c r="AS65" s="1">
        <v>12</v>
      </c>
      <c r="AT65" s="1" t="s">
        <v>187</v>
      </c>
    </row>
    <row r="66" spans="1:46" x14ac:dyDescent="0.2">
      <c r="A66" s="1" t="s">
        <v>309</v>
      </c>
      <c r="B66" s="1" t="s">
        <v>8</v>
      </c>
      <c r="C66" s="1" t="s">
        <v>175</v>
      </c>
      <c r="D66" s="1" t="s">
        <v>310</v>
      </c>
      <c r="E66" s="1" t="s">
        <v>167</v>
      </c>
      <c r="F66" s="1">
        <v>63.034364912000001</v>
      </c>
      <c r="G66" s="1">
        <v>-140.22314443299999</v>
      </c>
      <c r="H66" s="1" t="s">
        <v>8</v>
      </c>
      <c r="I66" s="1" t="s">
        <v>8</v>
      </c>
      <c r="J66" s="1">
        <v>0</v>
      </c>
      <c r="K66" s="1">
        <v>0</v>
      </c>
      <c r="L66" s="1">
        <v>15</v>
      </c>
      <c r="M66" s="1">
        <v>0</v>
      </c>
      <c r="N66" s="1">
        <v>31</v>
      </c>
      <c r="O66" s="1">
        <v>0</v>
      </c>
      <c r="P66" s="1">
        <v>0</v>
      </c>
      <c r="Q66" s="1">
        <v>8</v>
      </c>
      <c r="R66" s="1">
        <v>0</v>
      </c>
      <c r="S66" s="1">
        <v>0</v>
      </c>
      <c r="T66" s="1">
        <v>71</v>
      </c>
      <c r="U66" s="1">
        <v>2941</v>
      </c>
      <c r="V66" s="1">
        <v>11272</v>
      </c>
      <c r="W66" s="1">
        <v>86</v>
      </c>
      <c r="X66" s="1">
        <v>82</v>
      </c>
      <c r="Y66" s="1">
        <v>20079</v>
      </c>
      <c r="Z66" s="1">
        <v>7785</v>
      </c>
      <c r="AA66" s="1">
        <v>23</v>
      </c>
      <c r="AB66" s="1">
        <v>2851</v>
      </c>
      <c r="AC66" s="1">
        <v>0</v>
      </c>
      <c r="AD66" s="1">
        <v>19797</v>
      </c>
      <c r="AE66" s="1">
        <v>20383</v>
      </c>
      <c r="AF66" s="1">
        <v>76631</v>
      </c>
      <c r="AG66" s="1">
        <v>0</v>
      </c>
      <c r="AH66" s="1">
        <v>158</v>
      </c>
      <c r="AI66" s="1">
        <v>0</v>
      </c>
      <c r="AJ66" s="1">
        <v>834711</v>
      </c>
      <c r="AK66" s="1">
        <v>172</v>
      </c>
      <c r="AL66" s="1">
        <v>11</v>
      </c>
      <c r="AM66" s="1">
        <v>330</v>
      </c>
      <c r="AN66" s="1">
        <v>167</v>
      </c>
      <c r="AO66" s="1">
        <v>37</v>
      </c>
      <c r="AP66" s="1">
        <v>573</v>
      </c>
      <c r="AQ66" s="1">
        <v>0</v>
      </c>
      <c r="AR66" s="1">
        <v>0</v>
      </c>
      <c r="AS66" s="1">
        <v>16</v>
      </c>
      <c r="AT66" s="1" t="s">
        <v>187</v>
      </c>
    </row>
    <row r="67" spans="1:46" x14ac:dyDescent="0.2">
      <c r="A67" s="1" t="s">
        <v>311</v>
      </c>
      <c r="B67" s="1" t="s">
        <v>8</v>
      </c>
      <c r="C67" s="1" t="s">
        <v>175</v>
      </c>
      <c r="D67" s="1" t="s">
        <v>312</v>
      </c>
      <c r="E67" s="1" t="s">
        <v>168</v>
      </c>
      <c r="F67" s="1">
        <v>63.034407788000003</v>
      </c>
      <c r="G67" s="1">
        <v>-140.22319252400001</v>
      </c>
      <c r="H67" s="1" t="s">
        <v>8</v>
      </c>
      <c r="I67" s="1" t="s">
        <v>8</v>
      </c>
      <c r="J67" s="1">
        <v>0</v>
      </c>
      <c r="K67" s="1">
        <v>0</v>
      </c>
      <c r="L67" s="1">
        <v>17</v>
      </c>
      <c r="M67" s="1">
        <v>0</v>
      </c>
      <c r="N67" s="1">
        <v>86</v>
      </c>
      <c r="O67" s="1">
        <v>0</v>
      </c>
      <c r="P67" s="1">
        <v>0</v>
      </c>
      <c r="Q67" s="1">
        <v>9</v>
      </c>
      <c r="R67" s="1">
        <v>43</v>
      </c>
      <c r="S67" s="1">
        <v>0</v>
      </c>
      <c r="T67" s="1">
        <v>52</v>
      </c>
      <c r="U67" s="1">
        <v>2865</v>
      </c>
      <c r="V67" s="1">
        <v>10016</v>
      </c>
      <c r="W67" s="1">
        <v>153</v>
      </c>
      <c r="X67" s="1">
        <v>79</v>
      </c>
      <c r="Y67" s="1">
        <v>22000</v>
      </c>
      <c r="Z67" s="1">
        <v>10018</v>
      </c>
      <c r="AA67" s="1">
        <v>25</v>
      </c>
      <c r="AB67" s="1">
        <v>17065</v>
      </c>
      <c r="AC67" s="1">
        <v>0</v>
      </c>
      <c r="AD67" s="1">
        <v>28410</v>
      </c>
      <c r="AE67" s="1">
        <v>14545</v>
      </c>
      <c r="AF67" s="1">
        <v>91416</v>
      </c>
      <c r="AG67" s="1">
        <v>0</v>
      </c>
      <c r="AH67" s="1">
        <v>153</v>
      </c>
      <c r="AI67" s="1">
        <v>0</v>
      </c>
      <c r="AJ67" s="1">
        <v>799589</v>
      </c>
      <c r="AK67" s="1">
        <v>145</v>
      </c>
      <c r="AL67" s="1">
        <v>12</v>
      </c>
      <c r="AM67" s="1">
        <v>796</v>
      </c>
      <c r="AN67" s="1">
        <v>145</v>
      </c>
      <c r="AO67" s="1">
        <v>29</v>
      </c>
      <c r="AP67" s="1">
        <v>567</v>
      </c>
      <c r="AQ67" s="1">
        <v>0</v>
      </c>
      <c r="AR67" s="1">
        <v>18</v>
      </c>
      <c r="AS67" s="1">
        <v>16</v>
      </c>
      <c r="AT67" s="1" t="s">
        <v>187</v>
      </c>
    </row>
    <row r="68" spans="1:46" x14ac:dyDescent="0.2">
      <c r="A68" s="1" t="s">
        <v>313</v>
      </c>
      <c r="B68" s="1" t="s">
        <v>8</v>
      </c>
      <c r="C68" s="1" t="s">
        <v>175</v>
      </c>
      <c r="D68" s="1" t="s">
        <v>314</v>
      </c>
      <c r="E68" s="1" t="s">
        <v>169</v>
      </c>
      <c r="F68" s="1">
        <v>63.034418979999998</v>
      </c>
      <c r="G68" s="1">
        <v>-140.22326334900001</v>
      </c>
      <c r="H68" s="1" t="s">
        <v>8</v>
      </c>
      <c r="I68" s="1" t="s">
        <v>8</v>
      </c>
      <c r="J68" s="1">
        <v>0</v>
      </c>
      <c r="K68" s="1">
        <v>0</v>
      </c>
      <c r="L68" s="1">
        <v>17</v>
      </c>
      <c r="M68" s="1">
        <v>0</v>
      </c>
      <c r="N68" s="1">
        <v>89</v>
      </c>
      <c r="O68" s="1">
        <v>0</v>
      </c>
      <c r="P68" s="1">
        <v>0</v>
      </c>
      <c r="Q68" s="1">
        <v>9</v>
      </c>
      <c r="R68" s="1">
        <v>0</v>
      </c>
      <c r="S68" s="1">
        <v>0</v>
      </c>
      <c r="T68" s="1">
        <v>52</v>
      </c>
      <c r="U68" s="1">
        <v>4509</v>
      </c>
      <c r="V68" s="1">
        <v>10296</v>
      </c>
      <c r="W68" s="1">
        <v>107</v>
      </c>
      <c r="X68" s="1">
        <v>80</v>
      </c>
      <c r="Y68" s="1">
        <v>21781</v>
      </c>
      <c r="Z68" s="1">
        <v>9954</v>
      </c>
      <c r="AA68" s="1">
        <v>25</v>
      </c>
      <c r="AB68" s="1">
        <v>2762</v>
      </c>
      <c r="AC68" s="1">
        <v>0</v>
      </c>
      <c r="AD68" s="1">
        <v>23552</v>
      </c>
      <c r="AE68" s="1">
        <v>20010</v>
      </c>
      <c r="AF68" s="1">
        <v>88590</v>
      </c>
      <c r="AG68" s="1">
        <v>0</v>
      </c>
      <c r="AH68" s="1">
        <v>155</v>
      </c>
      <c r="AI68" s="1">
        <v>0</v>
      </c>
      <c r="AJ68" s="1">
        <v>814757</v>
      </c>
      <c r="AK68" s="1">
        <v>146</v>
      </c>
      <c r="AL68" s="1">
        <v>10</v>
      </c>
      <c r="AM68" s="1">
        <v>449</v>
      </c>
      <c r="AN68" s="1">
        <v>158</v>
      </c>
      <c r="AO68" s="1">
        <v>0</v>
      </c>
      <c r="AP68" s="1">
        <v>547</v>
      </c>
      <c r="AQ68" s="1">
        <v>6</v>
      </c>
      <c r="AR68" s="1">
        <v>0</v>
      </c>
      <c r="AS68" s="1">
        <v>14</v>
      </c>
      <c r="AT68" s="1" t="s">
        <v>187</v>
      </c>
    </row>
    <row r="69" spans="1:46" x14ac:dyDescent="0.2">
      <c r="A69" s="1" t="s">
        <v>315</v>
      </c>
      <c r="B69" s="1" t="s">
        <v>8</v>
      </c>
      <c r="C69" s="1" t="s">
        <v>175</v>
      </c>
      <c r="D69" s="1" t="s">
        <v>316</v>
      </c>
      <c r="E69" s="1" t="s">
        <v>170</v>
      </c>
      <c r="F69" s="1">
        <v>63.034330017999999</v>
      </c>
      <c r="G69" s="1">
        <v>-140.22318990299999</v>
      </c>
      <c r="H69" s="1" t="s">
        <v>8</v>
      </c>
      <c r="I69" s="1" t="s">
        <v>8</v>
      </c>
      <c r="J69" s="1">
        <v>0</v>
      </c>
      <c r="K69" s="1">
        <v>0</v>
      </c>
      <c r="L69" s="1">
        <v>13</v>
      </c>
      <c r="M69" s="1">
        <v>0</v>
      </c>
      <c r="N69" s="1">
        <v>123</v>
      </c>
      <c r="O69" s="1">
        <v>4</v>
      </c>
      <c r="P69" s="1">
        <v>0</v>
      </c>
      <c r="Q69" s="1">
        <v>12</v>
      </c>
      <c r="R69" s="1">
        <v>0</v>
      </c>
      <c r="S69" s="1">
        <v>0</v>
      </c>
      <c r="T69" s="1">
        <v>49</v>
      </c>
      <c r="U69" s="1">
        <v>3412</v>
      </c>
      <c r="V69" s="1">
        <v>10818</v>
      </c>
      <c r="W69" s="1">
        <v>107</v>
      </c>
      <c r="X69" s="1">
        <v>91</v>
      </c>
      <c r="Y69" s="1">
        <v>32478</v>
      </c>
      <c r="Z69" s="1">
        <v>11701</v>
      </c>
      <c r="AA69" s="1">
        <v>29</v>
      </c>
      <c r="AB69" s="1">
        <v>2775</v>
      </c>
      <c r="AC69" s="1">
        <v>0</v>
      </c>
      <c r="AD69" s="1">
        <v>21947</v>
      </c>
      <c r="AE69" s="1">
        <v>15026</v>
      </c>
      <c r="AF69" s="1">
        <v>80350</v>
      </c>
      <c r="AG69" s="1">
        <v>0</v>
      </c>
      <c r="AH69" s="1">
        <v>153</v>
      </c>
      <c r="AI69" s="1">
        <v>0</v>
      </c>
      <c r="AJ69" s="1">
        <v>818334</v>
      </c>
      <c r="AK69" s="1">
        <v>123</v>
      </c>
      <c r="AL69" s="1">
        <v>9</v>
      </c>
      <c r="AM69" s="1">
        <v>392</v>
      </c>
      <c r="AN69" s="1">
        <v>143</v>
      </c>
      <c r="AO69" s="1">
        <v>31</v>
      </c>
      <c r="AP69" s="1">
        <v>584</v>
      </c>
      <c r="AQ69" s="1">
        <v>0</v>
      </c>
      <c r="AR69" s="1">
        <v>0</v>
      </c>
      <c r="AS69" s="1">
        <v>14</v>
      </c>
      <c r="AT69" s="1" t="s">
        <v>187</v>
      </c>
    </row>
    <row r="70" spans="1:46" x14ac:dyDescent="0.2">
      <c r="A70" s="1" t="s">
        <v>317</v>
      </c>
      <c r="B70" s="1" t="s">
        <v>8</v>
      </c>
      <c r="C70" s="1" t="s">
        <v>175</v>
      </c>
      <c r="D70" s="1" t="s">
        <v>318</v>
      </c>
      <c r="E70" s="1" t="s">
        <v>319</v>
      </c>
      <c r="F70" s="1">
        <v>63.034401520999999</v>
      </c>
      <c r="G70" s="1">
        <v>-140.22314443299999</v>
      </c>
      <c r="H70" s="1" t="s">
        <v>8</v>
      </c>
      <c r="I70" s="1" t="s">
        <v>8</v>
      </c>
      <c r="J70" s="1">
        <v>0</v>
      </c>
      <c r="K70" s="1">
        <v>0</v>
      </c>
      <c r="L70" s="1">
        <v>16</v>
      </c>
      <c r="M70" s="1">
        <v>0</v>
      </c>
      <c r="N70" s="1">
        <v>106</v>
      </c>
      <c r="O70" s="1">
        <v>0</v>
      </c>
      <c r="P70" s="1">
        <v>0</v>
      </c>
      <c r="Q70" s="1">
        <v>12</v>
      </c>
      <c r="R70" s="1">
        <v>0</v>
      </c>
      <c r="S70" s="1">
        <v>0</v>
      </c>
      <c r="T70" s="1">
        <v>53</v>
      </c>
      <c r="U70" s="1">
        <v>4755</v>
      </c>
      <c r="V70" s="1">
        <v>11248</v>
      </c>
      <c r="W70" s="1">
        <v>96</v>
      </c>
      <c r="X70" s="1">
        <v>92</v>
      </c>
      <c r="Y70" s="1">
        <v>25413</v>
      </c>
      <c r="Z70" s="1">
        <v>10815</v>
      </c>
      <c r="AA70" s="1">
        <v>28</v>
      </c>
      <c r="AB70" s="1">
        <v>2978</v>
      </c>
      <c r="AC70" s="1">
        <v>163</v>
      </c>
      <c r="AD70" s="1">
        <v>22549</v>
      </c>
      <c r="AE70" s="1">
        <v>20843</v>
      </c>
      <c r="AF70" s="1">
        <v>87015</v>
      </c>
      <c r="AG70" s="1">
        <v>13</v>
      </c>
      <c r="AH70" s="1">
        <v>161</v>
      </c>
      <c r="AI70" s="1">
        <v>0</v>
      </c>
      <c r="AJ70" s="1">
        <v>810827</v>
      </c>
      <c r="AK70" s="1">
        <v>163</v>
      </c>
      <c r="AL70" s="1">
        <v>11</v>
      </c>
      <c r="AM70" s="1">
        <v>412</v>
      </c>
      <c r="AN70" s="1">
        <v>172</v>
      </c>
      <c r="AO70" s="1">
        <v>0</v>
      </c>
      <c r="AP70" s="1">
        <v>583</v>
      </c>
      <c r="AQ70" s="1">
        <v>0</v>
      </c>
      <c r="AR70" s="1">
        <v>0</v>
      </c>
      <c r="AS70" s="1">
        <v>17</v>
      </c>
      <c r="AT70" s="1" t="s">
        <v>187</v>
      </c>
    </row>
    <row r="71" spans="1:46" x14ac:dyDescent="0.2">
      <c r="A71" s="1" t="s">
        <v>320</v>
      </c>
      <c r="B71" s="1" t="s">
        <v>8</v>
      </c>
      <c r="C71" s="1" t="s">
        <v>175</v>
      </c>
      <c r="D71" s="1" t="s">
        <v>321</v>
      </c>
      <c r="E71" s="1" t="s">
        <v>322</v>
      </c>
      <c r="F71" s="1">
        <v>63.034402569000001</v>
      </c>
      <c r="G71" s="1">
        <v>-140.223159616</v>
      </c>
      <c r="H71" s="1" t="s">
        <v>8</v>
      </c>
      <c r="I71" s="1" t="s">
        <v>8</v>
      </c>
      <c r="J71" s="1">
        <v>0</v>
      </c>
      <c r="K71" s="1">
        <v>0</v>
      </c>
      <c r="L71" s="1">
        <v>14</v>
      </c>
      <c r="M71" s="1">
        <v>0</v>
      </c>
      <c r="N71" s="1">
        <v>77</v>
      </c>
      <c r="O71" s="1">
        <v>0</v>
      </c>
      <c r="P71" s="1">
        <v>0</v>
      </c>
      <c r="Q71" s="1">
        <v>11</v>
      </c>
      <c r="R71" s="1">
        <v>0</v>
      </c>
      <c r="S71" s="1">
        <v>0</v>
      </c>
      <c r="T71" s="1">
        <v>51</v>
      </c>
      <c r="U71" s="1">
        <v>5420</v>
      </c>
      <c r="V71" s="1">
        <v>12105</v>
      </c>
      <c r="W71" s="1">
        <v>138</v>
      </c>
      <c r="X71" s="1">
        <v>78</v>
      </c>
      <c r="Y71" s="1">
        <v>26656</v>
      </c>
      <c r="Z71" s="1">
        <v>13804</v>
      </c>
      <c r="AA71" s="1">
        <v>29</v>
      </c>
      <c r="AB71" s="1">
        <v>2849</v>
      </c>
      <c r="AC71" s="1">
        <v>0</v>
      </c>
      <c r="AD71" s="1">
        <v>22275</v>
      </c>
      <c r="AE71" s="1">
        <v>21169</v>
      </c>
      <c r="AF71" s="1">
        <v>87582</v>
      </c>
      <c r="AG71" s="1">
        <v>0</v>
      </c>
      <c r="AH71" s="1">
        <v>143</v>
      </c>
      <c r="AI71" s="1">
        <v>0</v>
      </c>
      <c r="AJ71" s="1">
        <v>804064</v>
      </c>
      <c r="AK71" s="1">
        <v>155</v>
      </c>
      <c r="AL71" s="1">
        <v>11</v>
      </c>
      <c r="AM71" s="1">
        <v>471</v>
      </c>
      <c r="AN71" s="1">
        <v>165</v>
      </c>
      <c r="AO71" s="1">
        <v>0</v>
      </c>
      <c r="AP71" s="1">
        <v>550</v>
      </c>
      <c r="AQ71" s="1">
        <v>0</v>
      </c>
      <c r="AR71" s="1">
        <v>0</v>
      </c>
      <c r="AS71" s="1">
        <v>16</v>
      </c>
      <c r="AT71" s="1" t="s">
        <v>187</v>
      </c>
    </row>
    <row r="72" spans="1:46" x14ac:dyDescent="0.2">
      <c r="A72" s="1" t="s">
        <v>323</v>
      </c>
      <c r="B72" s="1" t="s">
        <v>8</v>
      </c>
      <c r="C72" s="1" t="s">
        <v>175</v>
      </c>
      <c r="D72" s="1" t="s">
        <v>324</v>
      </c>
      <c r="E72" s="1" t="s">
        <v>325</v>
      </c>
      <c r="F72" s="1">
        <v>63.034366902999999</v>
      </c>
      <c r="G72" s="1">
        <v>-140.22315707199999</v>
      </c>
      <c r="H72" s="1" t="s">
        <v>8</v>
      </c>
      <c r="I72" s="1" t="s">
        <v>8</v>
      </c>
      <c r="J72" s="1">
        <v>0</v>
      </c>
      <c r="K72" s="1">
        <v>0</v>
      </c>
      <c r="L72" s="1">
        <v>25</v>
      </c>
      <c r="M72" s="1">
        <v>0</v>
      </c>
      <c r="N72" s="1">
        <v>99</v>
      </c>
      <c r="O72" s="1">
        <v>0</v>
      </c>
      <c r="P72" s="1">
        <v>0</v>
      </c>
      <c r="Q72" s="1">
        <v>14</v>
      </c>
      <c r="R72" s="1">
        <v>0</v>
      </c>
      <c r="S72" s="1">
        <v>0</v>
      </c>
      <c r="T72" s="1">
        <v>67</v>
      </c>
      <c r="U72" s="1">
        <v>3171</v>
      </c>
      <c r="V72" s="1">
        <v>10357</v>
      </c>
      <c r="W72" s="1">
        <v>185</v>
      </c>
      <c r="X72" s="1">
        <v>94</v>
      </c>
      <c r="Y72" s="1">
        <v>26588</v>
      </c>
      <c r="Z72" s="1">
        <v>6678</v>
      </c>
      <c r="AA72" s="1">
        <v>31</v>
      </c>
      <c r="AB72" s="1">
        <v>16498</v>
      </c>
      <c r="AC72" s="1">
        <v>0</v>
      </c>
      <c r="AD72" s="1">
        <v>26027</v>
      </c>
      <c r="AE72" s="1">
        <v>16131</v>
      </c>
      <c r="AF72" s="1">
        <v>88428</v>
      </c>
      <c r="AG72" s="1">
        <v>0</v>
      </c>
      <c r="AH72" s="1">
        <v>155</v>
      </c>
      <c r="AI72" s="1">
        <v>0</v>
      </c>
      <c r="AJ72" s="1">
        <v>801917</v>
      </c>
      <c r="AK72" s="1">
        <v>211</v>
      </c>
      <c r="AL72" s="1">
        <v>12</v>
      </c>
      <c r="AM72" s="1">
        <v>924</v>
      </c>
      <c r="AN72" s="1">
        <v>159</v>
      </c>
      <c r="AO72" s="1">
        <v>0</v>
      </c>
      <c r="AP72" s="1">
        <v>519</v>
      </c>
      <c r="AQ72" s="1">
        <v>0</v>
      </c>
      <c r="AR72" s="1">
        <v>0</v>
      </c>
      <c r="AS72" s="1">
        <v>27</v>
      </c>
      <c r="AT72" s="1" t="s">
        <v>187</v>
      </c>
    </row>
    <row r="73" spans="1:46" x14ac:dyDescent="0.2">
      <c r="A73" s="1" t="s">
        <v>326</v>
      </c>
      <c r="B73" s="1" t="s">
        <v>8</v>
      </c>
      <c r="C73" s="1" t="s">
        <v>175</v>
      </c>
      <c r="D73" s="1" t="s">
        <v>327</v>
      </c>
      <c r="E73" s="1" t="s">
        <v>328</v>
      </c>
      <c r="F73" s="1">
        <v>63.034365768999997</v>
      </c>
      <c r="G73" s="1">
        <v>-140.223167168</v>
      </c>
      <c r="H73" s="1" t="s">
        <v>8</v>
      </c>
      <c r="I73" s="1" t="s">
        <v>8</v>
      </c>
      <c r="J73" s="1">
        <v>0</v>
      </c>
      <c r="K73" s="1">
        <v>0</v>
      </c>
      <c r="L73" s="1">
        <v>27</v>
      </c>
      <c r="M73" s="1">
        <v>0</v>
      </c>
      <c r="N73" s="1">
        <v>148</v>
      </c>
      <c r="O73" s="1">
        <v>0</v>
      </c>
      <c r="P73" s="1">
        <v>0</v>
      </c>
      <c r="Q73" s="1">
        <v>24</v>
      </c>
      <c r="R73" s="1">
        <v>41</v>
      </c>
      <c r="S73" s="1">
        <v>0</v>
      </c>
      <c r="T73" s="1">
        <v>52</v>
      </c>
      <c r="U73" s="1">
        <v>2013</v>
      </c>
      <c r="V73" s="1">
        <v>11969</v>
      </c>
      <c r="W73" s="1">
        <v>140</v>
      </c>
      <c r="X73" s="1">
        <v>62</v>
      </c>
      <c r="Y73" s="1">
        <v>26358</v>
      </c>
      <c r="Z73" s="1">
        <v>11368</v>
      </c>
      <c r="AA73" s="1">
        <v>21</v>
      </c>
      <c r="AB73" s="1">
        <v>2662</v>
      </c>
      <c r="AC73" s="1">
        <v>0</v>
      </c>
      <c r="AD73" s="1">
        <v>24429</v>
      </c>
      <c r="AE73" s="1">
        <v>15438</v>
      </c>
      <c r="AF73" s="1">
        <v>84851</v>
      </c>
      <c r="AG73" s="1">
        <v>0</v>
      </c>
      <c r="AH73" s="1">
        <v>142</v>
      </c>
      <c r="AI73" s="1">
        <v>0</v>
      </c>
      <c r="AJ73" s="1">
        <v>817258</v>
      </c>
      <c r="AK73" s="1">
        <v>231</v>
      </c>
      <c r="AL73" s="1">
        <v>9</v>
      </c>
      <c r="AM73" s="1">
        <v>395</v>
      </c>
      <c r="AN73" s="1">
        <v>147</v>
      </c>
      <c r="AO73" s="1">
        <v>35</v>
      </c>
      <c r="AP73" s="1">
        <v>450</v>
      </c>
      <c r="AQ73" s="1">
        <v>6</v>
      </c>
      <c r="AR73" s="1">
        <v>18</v>
      </c>
      <c r="AS73" s="1">
        <v>24</v>
      </c>
      <c r="AT73" s="1" t="s">
        <v>187</v>
      </c>
    </row>
    <row r="74" spans="1:46" x14ac:dyDescent="0.2">
      <c r="A74" s="1" t="s">
        <v>329</v>
      </c>
      <c r="B74" s="1" t="s">
        <v>8</v>
      </c>
      <c r="C74" s="1" t="s">
        <v>175</v>
      </c>
      <c r="D74" s="1" t="s">
        <v>330</v>
      </c>
      <c r="E74" s="1" t="s">
        <v>331</v>
      </c>
      <c r="F74" s="1">
        <v>63.034371845999999</v>
      </c>
      <c r="G74" s="1">
        <v>-140.223222811</v>
      </c>
      <c r="H74" s="1" t="s">
        <v>8</v>
      </c>
      <c r="I74" s="1" t="s">
        <v>8</v>
      </c>
      <c r="J74" s="1">
        <v>0</v>
      </c>
      <c r="K74" s="1">
        <v>0</v>
      </c>
      <c r="L74" s="1">
        <v>26</v>
      </c>
      <c r="M74" s="1">
        <v>0</v>
      </c>
      <c r="N74" s="1">
        <v>55</v>
      </c>
      <c r="O74" s="1">
        <v>0</v>
      </c>
      <c r="P74" s="1">
        <v>0</v>
      </c>
      <c r="Q74" s="1">
        <v>9</v>
      </c>
      <c r="R74" s="1">
        <v>35</v>
      </c>
      <c r="S74" s="1">
        <v>0</v>
      </c>
      <c r="T74" s="1">
        <v>48</v>
      </c>
      <c r="U74" s="1">
        <v>1546</v>
      </c>
      <c r="V74" s="1">
        <v>10349</v>
      </c>
      <c r="W74" s="1">
        <v>59</v>
      </c>
      <c r="X74" s="1">
        <v>72</v>
      </c>
      <c r="Y74" s="1">
        <v>19168</v>
      </c>
      <c r="Z74" s="1">
        <v>15641</v>
      </c>
      <c r="AA74" s="1">
        <v>22</v>
      </c>
      <c r="AB74" s="1">
        <v>3025</v>
      </c>
      <c r="AC74" s="1">
        <v>0</v>
      </c>
      <c r="AD74" s="1">
        <v>16887</v>
      </c>
      <c r="AE74" s="1">
        <v>20869</v>
      </c>
      <c r="AF74" s="1">
        <v>72412</v>
      </c>
      <c r="AG74" s="1">
        <v>0</v>
      </c>
      <c r="AH74" s="1">
        <v>162</v>
      </c>
      <c r="AI74" s="1">
        <v>0</v>
      </c>
      <c r="AJ74" s="1">
        <v>836497</v>
      </c>
      <c r="AK74" s="1">
        <v>167</v>
      </c>
      <c r="AL74" s="1">
        <v>10</v>
      </c>
      <c r="AM74" s="1">
        <v>418</v>
      </c>
      <c r="AN74" s="1">
        <v>189</v>
      </c>
      <c r="AO74" s="1">
        <v>0</v>
      </c>
      <c r="AP74" s="1">
        <v>479</v>
      </c>
      <c r="AQ74" s="1">
        <v>0</v>
      </c>
      <c r="AR74" s="1">
        <v>0</v>
      </c>
      <c r="AS74" s="1">
        <v>24</v>
      </c>
      <c r="AT74" s="1" t="s">
        <v>187</v>
      </c>
    </row>
    <row r="75" spans="1:46" x14ac:dyDescent="0.2">
      <c r="A75" s="1" t="s">
        <v>332</v>
      </c>
      <c r="B75" s="1" t="s">
        <v>8</v>
      </c>
      <c r="C75" s="1" t="s">
        <v>175</v>
      </c>
      <c r="D75" s="1" t="s">
        <v>333</v>
      </c>
      <c r="E75" s="1" t="s">
        <v>334</v>
      </c>
      <c r="F75" s="1">
        <v>63.034358595999997</v>
      </c>
      <c r="G75" s="1">
        <v>-140.22320762800001</v>
      </c>
      <c r="H75" s="1" t="s">
        <v>8</v>
      </c>
      <c r="I75" s="1" t="s">
        <v>8</v>
      </c>
      <c r="J75" s="1">
        <v>0</v>
      </c>
      <c r="K75" s="1">
        <v>0</v>
      </c>
      <c r="L75" s="1">
        <v>31</v>
      </c>
      <c r="M75" s="1">
        <v>0</v>
      </c>
      <c r="N75" s="1">
        <v>147</v>
      </c>
      <c r="O75" s="1">
        <v>0</v>
      </c>
      <c r="P75" s="1">
        <v>0</v>
      </c>
      <c r="Q75" s="1">
        <v>12</v>
      </c>
      <c r="R75" s="1">
        <v>0</v>
      </c>
      <c r="S75" s="1">
        <v>0</v>
      </c>
      <c r="T75" s="1">
        <v>59</v>
      </c>
      <c r="U75" s="1">
        <v>2932</v>
      </c>
      <c r="V75" s="1">
        <v>10116</v>
      </c>
      <c r="W75" s="1">
        <v>197</v>
      </c>
      <c r="X75" s="1">
        <v>75</v>
      </c>
      <c r="Y75" s="1">
        <v>29266</v>
      </c>
      <c r="Z75" s="1">
        <v>14411</v>
      </c>
      <c r="AA75" s="1">
        <v>27</v>
      </c>
      <c r="AB75" s="1">
        <v>2756</v>
      </c>
      <c r="AC75" s="1">
        <v>0</v>
      </c>
      <c r="AD75" s="1">
        <v>20652</v>
      </c>
      <c r="AE75" s="1">
        <v>19301</v>
      </c>
      <c r="AF75" s="1">
        <v>81658</v>
      </c>
      <c r="AG75" s="1">
        <v>0</v>
      </c>
      <c r="AH75" s="1">
        <v>152</v>
      </c>
      <c r="AI75" s="1">
        <v>0</v>
      </c>
      <c r="AJ75" s="1">
        <v>814864</v>
      </c>
      <c r="AK75" s="1">
        <v>214</v>
      </c>
      <c r="AL75" s="1">
        <v>9</v>
      </c>
      <c r="AM75" s="1">
        <v>456</v>
      </c>
      <c r="AN75" s="1">
        <v>168</v>
      </c>
      <c r="AO75" s="1">
        <v>37</v>
      </c>
      <c r="AP75" s="1">
        <v>495</v>
      </c>
      <c r="AQ75" s="1">
        <v>0</v>
      </c>
      <c r="AR75" s="1">
        <v>16</v>
      </c>
      <c r="AS75" s="1">
        <v>22</v>
      </c>
      <c r="AT75" s="1" t="s">
        <v>187</v>
      </c>
    </row>
    <row r="76" spans="1:46" x14ac:dyDescent="0.2">
      <c r="A76" s="1" t="s">
        <v>335</v>
      </c>
      <c r="B76" s="1" t="s">
        <v>8</v>
      </c>
      <c r="C76" s="1" t="s">
        <v>175</v>
      </c>
      <c r="D76" s="1" t="s">
        <v>336</v>
      </c>
      <c r="E76" s="1" t="s">
        <v>337</v>
      </c>
      <c r="F76" s="1">
        <v>63.034368808000004</v>
      </c>
      <c r="G76" s="1">
        <v>-140.22319498900001</v>
      </c>
      <c r="H76" s="1" t="s">
        <v>8</v>
      </c>
      <c r="I76" s="1" t="s">
        <v>8</v>
      </c>
      <c r="J76" s="1">
        <v>0</v>
      </c>
      <c r="K76" s="1">
        <v>0</v>
      </c>
      <c r="L76" s="1">
        <v>46</v>
      </c>
      <c r="M76" s="1">
        <v>0</v>
      </c>
      <c r="N76" s="1">
        <v>85</v>
      </c>
      <c r="O76" s="1">
        <v>0</v>
      </c>
      <c r="P76" s="1">
        <v>0</v>
      </c>
      <c r="Q76" s="1">
        <v>0</v>
      </c>
      <c r="R76" s="1">
        <v>0</v>
      </c>
      <c r="S76" s="1">
        <v>2</v>
      </c>
      <c r="T76" s="1">
        <v>50</v>
      </c>
      <c r="U76" s="1">
        <v>2374</v>
      </c>
      <c r="V76" s="1">
        <v>11084</v>
      </c>
      <c r="W76" s="1">
        <v>112</v>
      </c>
      <c r="X76" s="1">
        <v>86</v>
      </c>
      <c r="Y76" s="1">
        <v>22134</v>
      </c>
      <c r="Z76" s="1">
        <v>12677</v>
      </c>
      <c r="AA76" s="1">
        <v>29</v>
      </c>
      <c r="AB76" s="1">
        <v>2694</v>
      </c>
      <c r="AC76" s="1">
        <v>0</v>
      </c>
      <c r="AD76" s="1">
        <v>25301</v>
      </c>
      <c r="AE76" s="1">
        <v>19498</v>
      </c>
      <c r="AF76" s="1">
        <v>92440</v>
      </c>
      <c r="AG76" s="1">
        <v>0</v>
      </c>
      <c r="AH76" s="1">
        <v>156</v>
      </c>
      <c r="AI76" s="1">
        <v>0</v>
      </c>
      <c r="AJ76" s="1">
        <v>807884</v>
      </c>
      <c r="AK76" s="1">
        <v>235</v>
      </c>
      <c r="AL76" s="1">
        <v>9</v>
      </c>
      <c r="AM76" s="1">
        <v>415</v>
      </c>
      <c r="AN76" s="1">
        <v>165</v>
      </c>
      <c r="AO76" s="1">
        <v>28</v>
      </c>
      <c r="AP76" s="1">
        <v>485</v>
      </c>
      <c r="AQ76" s="1">
        <v>0</v>
      </c>
      <c r="AR76" s="1">
        <v>0</v>
      </c>
      <c r="AS76" s="1">
        <v>22</v>
      </c>
      <c r="AT76" s="1" t="s">
        <v>187</v>
      </c>
    </row>
    <row r="77" spans="1:46" x14ac:dyDescent="0.2">
      <c r="A77" s="1" t="s">
        <v>338</v>
      </c>
      <c r="B77" s="1" t="s">
        <v>8</v>
      </c>
      <c r="C77" s="1" t="s">
        <v>175</v>
      </c>
      <c r="D77" s="1" t="s">
        <v>339</v>
      </c>
      <c r="E77" s="1" t="s">
        <v>340</v>
      </c>
      <c r="F77" s="1">
        <v>63.034361873999998</v>
      </c>
      <c r="G77" s="1">
        <v>-140.22311661200001</v>
      </c>
      <c r="H77" s="1" t="s">
        <v>8</v>
      </c>
      <c r="I77" s="1" t="s">
        <v>8</v>
      </c>
      <c r="J77" s="1">
        <v>0</v>
      </c>
      <c r="K77" s="1">
        <v>0</v>
      </c>
      <c r="L77" s="1">
        <v>22</v>
      </c>
      <c r="M77" s="1">
        <v>0</v>
      </c>
      <c r="N77" s="1">
        <v>113</v>
      </c>
      <c r="O77" s="1">
        <v>5</v>
      </c>
      <c r="P77" s="1">
        <v>0</v>
      </c>
      <c r="Q77" s="1">
        <v>12</v>
      </c>
      <c r="R77" s="1">
        <v>0</v>
      </c>
      <c r="S77" s="1">
        <v>0</v>
      </c>
      <c r="T77" s="1">
        <v>56</v>
      </c>
      <c r="U77" s="1">
        <v>2829</v>
      </c>
      <c r="V77" s="1">
        <v>11566</v>
      </c>
      <c r="W77" s="1">
        <v>104</v>
      </c>
      <c r="X77" s="1">
        <v>88</v>
      </c>
      <c r="Y77" s="1">
        <v>22784</v>
      </c>
      <c r="Z77" s="1">
        <v>11363</v>
      </c>
      <c r="AA77" s="1">
        <v>24</v>
      </c>
      <c r="AB77" s="1">
        <v>3060</v>
      </c>
      <c r="AC77" s="1">
        <v>0</v>
      </c>
      <c r="AD77" s="1">
        <v>22690</v>
      </c>
      <c r="AE77" s="1">
        <v>19158</v>
      </c>
      <c r="AF77" s="1">
        <v>87147</v>
      </c>
      <c r="AG77" s="1">
        <v>0</v>
      </c>
      <c r="AH77" s="1">
        <v>155</v>
      </c>
      <c r="AI77" s="1">
        <v>0</v>
      </c>
      <c r="AJ77" s="1">
        <v>815977</v>
      </c>
      <c r="AK77" s="1">
        <v>169</v>
      </c>
      <c r="AL77" s="1">
        <v>10</v>
      </c>
      <c r="AM77" s="1">
        <v>437</v>
      </c>
      <c r="AN77" s="1">
        <v>167</v>
      </c>
      <c r="AO77" s="1">
        <v>28</v>
      </c>
      <c r="AP77" s="1">
        <v>476</v>
      </c>
      <c r="AQ77" s="1">
        <v>0</v>
      </c>
      <c r="AR77" s="1">
        <v>0</v>
      </c>
      <c r="AS77" s="1">
        <v>20</v>
      </c>
      <c r="AT77" s="1" t="s">
        <v>187</v>
      </c>
    </row>
    <row r="78" spans="1:46" x14ac:dyDescent="0.2">
      <c r="A78" s="1" t="s">
        <v>341</v>
      </c>
      <c r="B78" s="1" t="s">
        <v>8</v>
      </c>
      <c r="C78" s="1" t="s">
        <v>175</v>
      </c>
      <c r="D78" s="1" t="s">
        <v>342</v>
      </c>
      <c r="E78" s="1" t="s">
        <v>343</v>
      </c>
      <c r="F78" s="1">
        <v>63.034253638999999</v>
      </c>
      <c r="G78" s="1">
        <v>-140.22310135199999</v>
      </c>
      <c r="H78" s="1" t="s">
        <v>8</v>
      </c>
      <c r="I78" s="1" t="s">
        <v>8</v>
      </c>
      <c r="J78" s="1">
        <v>0</v>
      </c>
      <c r="K78" s="1">
        <v>0</v>
      </c>
      <c r="L78" s="1">
        <v>15</v>
      </c>
      <c r="M78" s="1">
        <v>0</v>
      </c>
      <c r="N78" s="1">
        <v>157</v>
      </c>
      <c r="O78" s="1">
        <v>0</v>
      </c>
      <c r="P78" s="1">
        <v>5</v>
      </c>
      <c r="Q78" s="1">
        <v>13</v>
      </c>
      <c r="R78" s="1">
        <v>44</v>
      </c>
      <c r="S78" s="1">
        <v>0</v>
      </c>
      <c r="T78" s="1">
        <v>53</v>
      </c>
      <c r="U78" s="1">
        <v>3175</v>
      </c>
      <c r="V78" s="1">
        <v>11244</v>
      </c>
      <c r="W78" s="1">
        <v>108</v>
      </c>
      <c r="X78" s="1">
        <v>57</v>
      </c>
      <c r="Y78" s="1">
        <v>24591</v>
      </c>
      <c r="Z78" s="1">
        <v>9652</v>
      </c>
      <c r="AA78" s="1">
        <v>22</v>
      </c>
      <c r="AB78" s="1">
        <v>2702</v>
      </c>
      <c r="AC78" s="1">
        <v>0</v>
      </c>
      <c r="AD78" s="1">
        <v>20291</v>
      </c>
      <c r="AE78" s="1">
        <v>18135</v>
      </c>
      <c r="AF78" s="1">
        <v>73768</v>
      </c>
      <c r="AG78" s="1">
        <v>0</v>
      </c>
      <c r="AH78" s="1">
        <v>137</v>
      </c>
      <c r="AI78" s="1">
        <v>0</v>
      </c>
      <c r="AJ78" s="1">
        <v>832764</v>
      </c>
      <c r="AK78" s="1">
        <v>219</v>
      </c>
      <c r="AL78" s="1">
        <v>8</v>
      </c>
      <c r="AM78" s="1">
        <v>414</v>
      </c>
      <c r="AN78" s="1">
        <v>176</v>
      </c>
      <c r="AO78" s="1">
        <v>0</v>
      </c>
      <c r="AP78" s="1">
        <v>517</v>
      </c>
      <c r="AQ78" s="1">
        <v>0</v>
      </c>
      <c r="AR78" s="1">
        <v>0</v>
      </c>
      <c r="AS78" s="1">
        <v>16</v>
      </c>
      <c r="AT78" s="1" t="s">
        <v>187</v>
      </c>
    </row>
    <row r="79" spans="1:46" x14ac:dyDescent="0.2">
      <c r="A79" s="1" t="s">
        <v>344</v>
      </c>
      <c r="B79" s="1" t="s">
        <v>8</v>
      </c>
      <c r="C79" s="1" t="s">
        <v>175</v>
      </c>
      <c r="D79" s="1" t="s">
        <v>345</v>
      </c>
      <c r="E79" s="1" t="s">
        <v>346</v>
      </c>
      <c r="F79" s="1">
        <v>63.034238397999999</v>
      </c>
      <c r="G79" s="1">
        <v>-140.22307353100001</v>
      </c>
      <c r="H79" s="1" t="s">
        <v>8</v>
      </c>
      <c r="I79" s="1" t="s">
        <v>8</v>
      </c>
      <c r="J79" s="1">
        <v>0</v>
      </c>
      <c r="K79" s="1">
        <v>0</v>
      </c>
      <c r="L79" s="1">
        <v>20</v>
      </c>
      <c r="M79" s="1">
        <v>0</v>
      </c>
      <c r="N79" s="1">
        <v>58</v>
      </c>
      <c r="O79" s="1">
        <v>4</v>
      </c>
      <c r="P79" s="1">
        <v>0</v>
      </c>
      <c r="Q79" s="1">
        <v>6</v>
      </c>
      <c r="R79" s="1">
        <v>48</v>
      </c>
      <c r="S79" s="1">
        <v>0</v>
      </c>
      <c r="T79" s="1">
        <v>55</v>
      </c>
      <c r="U79" s="1">
        <v>1634</v>
      </c>
      <c r="V79" s="1">
        <v>15118</v>
      </c>
      <c r="W79" s="1">
        <v>103</v>
      </c>
      <c r="X79" s="1">
        <v>68</v>
      </c>
      <c r="Y79" s="1">
        <v>19209</v>
      </c>
      <c r="Z79" s="1">
        <v>13321</v>
      </c>
      <c r="AA79" s="1">
        <v>34</v>
      </c>
      <c r="AB79" s="1">
        <v>3015</v>
      </c>
      <c r="AC79" s="1">
        <v>0</v>
      </c>
      <c r="AD79" s="1">
        <v>16541</v>
      </c>
      <c r="AE79" s="1">
        <v>12529</v>
      </c>
      <c r="AF79" s="1">
        <v>63634</v>
      </c>
      <c r="AG79" s="1">
        <v>0</v>
      </c>
      <c r="AH79" s="1">
        <v>152</v>
      </c>
      <c r="AI79" s="1">
        <v>0</v>
      </c>
      <c r="AJ79" s="1">
        <v>851901</v>
      </c>
      <c r="AK79" s="1">
        <v>172</v>
      </c>
      <c r="AL79" s="1">
        <v>10</v>
      </c>
      <c r="AM79" s="1">
        <v>291</v>
      </c>
      <c r="AN79" s="1">
        <v>134</v>
      </c>
      <c r="AO79" s="1">
        <v>31</v>
      </c>
      <c r="AP79" s="1">
        <v>526</v>
      </c>
      <c r="AQ79" s="1">
        <v>5</v>
      </c>
      <c r="AR79" s="1">
        <v>0</v>
      </c>
      <c r="AS79" s="1">
        <v>22</v>
      </c>
      <c r="AT79" s="1" t="s">
        <v>187</v>
      </c>
    </row>
    <row r="80" spans="1:46" x14ac:dyDescent="0.2">
      <c r="A80" s="1" t="s">
        <v>347</v>
      </c>
      <c r="B80" s="1" t="s">
        <v>8</v>
      </c>
      <c r="C80" s="1" t="s">
        <v>175</v>
      </c>
      <c r="D80" s="1" t="s">
        <v>348</v>
      </c>
      <c r="E80" s="1" t="s">
        <v>349</v>
      </c>
      <c r="F80" s="1">
        <v>63.034212857999997</v>
      </c>
      <c r="G80" s="1">
        <v>-140.22308362699999</v>
      </c>
      <c r="H80" s="1" t="s">
        <v>8</v>
      </c>
      <c r="I80" s="1" t="s">
        <v>8</v>
      </c>
      <c r="J80" s="1">
        <v>0</v>
      </c>
      <c r="K80" s="1">
        <v>0</v>
      </c>
      <c r="L80" s="1">
        <v>23</v>
      </c>
      <c r="M80" s="1">
        <v>0</v>
      </c>
      <c r="N80" s="1">
        <v>61</v>
      </c>
      <c r="O80" s="1">
        <v>0</v>
      </c>
      <c r="P80" s="1">
        <v>0</v>
      </c>
      <c r="Q80" s="1">
        <v>27</v>
      </c>
      <c r="R80" s="1">
        <v>0</v>
      </c>
      <c r="S80" s="1">
        <v>0</v>
      </c>
      <c r="T80" s="1">
        <v>71</v>
      </c>
      <c r="U80" s="1">
        <v>1214</v>
      </c>
      <c r="V80" s="1">
        <v>9906</v>
      </c>
      <c r="W80" s="1">
        <v>70</v>
      </c>
      <c r="X80" s="1">
        <v>61</v>
      </c>
      <c r="Y80" s="1">
        <v>15352</v>
      </c>
      <c r="Z80" s="1">
        <v>11412</v>
      </c>
      <c r="AA80" s="1">
        <v>28</v>
      </c>
      <c r="AB80" s="1">
        <v>2099</v>
      </c>
      <c r="AC80" s="1">
        <v>0</v>
      </c>
      <c r="AD80" s="1">
        <v>21513</v>
      </c>
      <c r="AE80" s="1">
        <v>18554</v>
      </c>
      <c r="AF80" s="1">
        <v>82693</v>
      </c>
      <c r="AG80" s="1">
        <v>0</v>
      </c>
      <c r="AH80" s="1">
        <v>178</v>
      </c>
      <c r="AI80" s="1">
        <v>0</v>
      </c>
      <c r="AJ80" s="1">
        <v>833858</v>
      </c>
      <c r="AK80" s="1">
        <v>123</v>
      </c>
      <c r="AL80" s="1">
        <v>12</v>
      </c>
      <c r="AM80" s="1">
        <v>344</v>
      </c>
      <c r="AN80" s="1">
        <v>159</v>
      </c>
      <c r="AO80" s="1">
        <v>0</v>
      </c>
      <c r="AP80" s="1">
        <v>457</v>
      </c>
      <c r="AQ80" s="1">
        <v>10</v>
      </c>
      <c r="AR80" s="1">
        <v>17</v>
      </c>
      <c r="AS80" s="1">
        <v>28</v>
      </c>
      <c r="AT80" s="1" t="s">
        <v>187</v>
      </c>
    </row>
    <row r="81" spans="1:46" x14ac:dyDescent="0.2">
      <c r="A81" s="1" t="s">
        <v>350</v>
      </c>
      <c r="B81" s="1" t="s">
        <v>8</v>
      </c>
      <c r="C81" s="1" t="s">
        <v>175</v>
      </c>
      <c r="D81" s="1" t="s">
        <v>351</v>
      </c>
      <c r="E81" s="1" t="s">
        <v>352</v>
      </c>
      <c r="F81" s="1">
        <v>63.034178203000003</v>
      </c>
      <c r="G81" s="1">
        <v>-140.22301025900001</v>
      </c>
      <c r="H81" s="1" t="s">
        <v>8</v>
      </c>
      <c r="I81" s="1" t="s">
        <v>8</v>
      </c>
      <c r="J81" s="1">
        <v>0</v>
      </c>
      <c r="K81" s="1">
        <v>0</v>
      </c>
      <c r="L81" s="1">
        <v>26</v>
      </c>
      <c r="M81" s="1">
        <v>0</v>
      </c>
      <c r="N81" s="1">
        <v>67</v>
      </c>
      <c r="O81" s="1">
        <v>0</v>
      </c>
      <c r="P81" s="1">
        <v>0</v>
      </c>
      <c r="Q81" s="1">
        <v>21</v>
      </c>
      <c r="R81" s="1">
        <v>0</v>
      </c>
      <c r="S81" s="1">
        <v>0</v>
      </c>
      <c r="T81" s="1">
        <v>74</v>
      </c>
      <c r="U81" s="1">
        <v>1656</v>
      </c>
      <c r="V81" s="1">
        <v>8733</v>
      </c>
      <c r="W81" s="1">
        <v>139</v>
      </c>
      <c r="X81" s="1">
        <v>59</v>
      </c>
      <c r="Y81" s="1">
        <v>17826</v>
      </c>
      <c r="Z81" s="1">
        <v>13375</v>
      </c>
      <c r="AA81" s="1">
        <v>32</v>
      </c>
      <c r="AB81" s="1">
        <v>1763</v>
      </c>
      <c r="AC81" s="1">
        <v>0</v>
      </c>
      <c r="AD81" s="1">
        <v>18861</v>
      </c>
      <c r="AE81" s="1">
        <v>17179</v>
      </c>
      <c r="AF81" s="1">
        <v>75482</v>
      </c>
      <c r="AG81" s="1">
        <v>14</v>
      </c>
      <c r="AH81" s="1">
        <v>171</v>
      </c>
      <c r="AI81" s="1">
        <v>0</v>
      </c>
      <c r="AJ81" s="1">
        <v>841849</v>
      </c>
      <c r="AK81" s="1">
        <v>109</v>
      </c>
      <c r="AL81" s="1">
        <v>10</v>
      </c>
      <c r="AM81" s="1">
        <v>333</v>
      </c>
      <c r="AN81" s="1">
        <v>136</v>
      </c>
      <c r="AO81" s="1">
        <v>30</v>
      </c>
      <c r="AP81" s="1">
        <v>444</v>
      </c>
      <c r="AQ81" s="1">
        <v>8</v>
      </c>
      <c r="AR81" s="1">
        <v>0</v>
      </c>
      <c r="AS81" s="1">
        <v>22</v>
      </c>
      <c r="AT81" s="1" t="s">
        <v>187</v>
      </c>
    </row>
    <row r="82" spans="1:46" x14ac:dyDescent="0.2">
      <c r="A82" s="1" t="s">
        <v>353</v>
      </c>
      <c r="B82" s="1" t="s">
        <v>8</v>
      </c>
      <c r="C82" s="1" t="s">
        <v>175</v>
      </c>
      <c r="D82" s="1" t="s">
        <v>354</v>
      </c>
      <c r="E82" s="1" t="s">
        <v>355</v>
      </c>
      <c r="H82" s="1" t="s">
        <v>8</v>
      </c>
      <c r="I82" s="1" t="s">
        <v>8</v>
      </c>
      <c r="J82" s="1">
        <v>0</v>
      </c>
      <c r="K82" s="1">
        <v>0</v>
      </c>
      <c r="L82" s="1">
        <v>15</v>
      </c>
      <c r="M82" s="1">
        <v>0</v>
      </c>
      <c r="N82" s="1">
        <v>41</v>
      </c>
      <c r="O82" s="1">
        <v>6</v>
      </c>
      <c r="P82" s="1">
        <v>0</v>
      </c>
      <c r="Q82" s="1">
        <v>10</v>
      </c>
      <c r="R82" s="1">
        <v>40</v>
      </c>
      <c r="S82" s="1">
        <v>0</v>
      </c>
      <c r="T82" s="1">
        <v>55</v>
      </c>
      <c r="U82" s="1">
        <v>904</v>
      </c>
      <c r="V82" s="1">
        <v>13378</v>
      </c>
      <c r="W82" s="1">
        <v>121</v>
      </c>
      <c r="X82" s="1">
        <v>78</v>
      </c>
      <c r="Y82" s="1">
        <v>18572</v>
      </c>
      <c r="Z82" s="1">
        <v>0</v>
      </c>
      <c r="AA82" s="1">
        <v>28</v>
      </c>
      <c r="AB82" s="1">
        <v>2719</v>
      </c>
      <c r="AC82" s="1">
        <v>0</v>
      </c>
      <c r="AD82" s="1">
        <v>14827</v>
      </c>
      <c r="AE82" s="1">
        <v>14860</v>
      </c>
      <c r="AF82" s="1">
        <v>62275</v>
      </c>
      <c r="AG82" s="1">
        <v>0</v>
      </c>
      <c r="AH82" s="1">
        <v>165</v>
      </c>
      <c r="AI82" s="1">
        <v>0</v>
      </c>
      <c r="AJ82" s="1">
        <v>869023</v>
      </c>
      <c r="AK82" s="1">
        <v>157</v>
      </c>
      <c r="AL82" s="1">
        <v>12</v>
      </c>
      <c r="AM82" s="1">
        <v>318</v>
      </c>
      <c r="AN82" s="1">
        <v>159</v>
      </c>
      <c r="AO82" s="1">
        <v>0</v>
      </c>
      <c r="AP82" s="1">
        <v>534</v>
      </c>
      <c r="AQ82" s="1">
        <v>0</v>
      </c>
      <c r="AR82" s="1">
        <v>0</v>
      </c>
      <c r="AS82" s="1">
        <v>24</v>
      </c>
      <c r="AT82" s="1" t="s">
        <v>187</v>
      </c>
    </row>
    <row r="83" spans="1:46" x14ac:dyDescent="0.2">
      <c r="A83" s="1" t="s">
        <v>356</v>
      </c>
      <c r="B83" s="1" t="s">
        <v>8</v>
      </c>
      <c r="C83" s="1" t="s">
        <v>175</v>
      </c>
      <c r="D83" s="1" t="s">
        <v>357</v>
      </c>
      <c r="E83" s="1" t="s">
        <v>358</v>
      </c>
      <c r="F83" s="1">
        <v>63.034321511000002</v>
      </c>
      <c r="G83" s="1">
        <v>-140.223169789</v>
      </c>
      <c r="H83" s="1" t="s">
        <v>8</v>
      </c>
      <c r="I83" s="1" t="s">
        <v>8</v>
      </c>
      <c r="J83" s="1">
        <v>0</v>
      </c>
      <c r="K83" s="1">
        <v>0</v>
      </c>
      <c r="L83" s="1">
        <v>25</v>
      </c>
      <c r="M83" s="1">
        <v>0</v>
      </c>
      <c r="N83" s="1">
        <v>129</v>
      </c>
      <c r="O83" s="1">
        <v>0</v>
      </c>
      <c r="P83" s="1">
        <v>0</v>
      </c>
      <c r="Q83" s="1">
        <v>8</v>
      </c>
      <c r="R83" s="1">
        <v>0</v>
      </c>
      <c r="S83" s="1">
        <v>0</v>
      </c>
      <c r="T83" s="1">
        <v>54</v>
      </c>
      <c r="U83" s="1">
        <v>3234</v>
      </c>
      <c r="V83" s="1">
        <v>10584</v>
      </c>
      <c r="W83" s="1">
        <v>137</v>
      </c>
      <c r="X83" s="1">
        <v>105</v>
      </c>
      <c r="Y83" s="1">
        <v>24010</v>
      </c>
      <c r="Z83" s="1">
        <v>13503</v>
      </c>
      <c r="AA83" s="1">
        <v>29</v>
      </c>
      <c r="AB83" s="1">
        <v>3036</v>
      </c>
      <c r="AC83" s="1">
        <v>0</v>
      </c>
      <c r="AD83" s="1">
        <v>16829</v>
      </c>
      <c r="AE83" s="1">
        <v>22081</v>
      </c>
      <c r="AF83" s="1">
        <v>76234</v>
      </c>
      <c r="AG83" s="1">
        <v>0</v>
      </c>
      <c r="AH83" s="1">
        <v>155</v>
      </c>
      <c r="AI83" s="1">
        <v>0</v>
      </c>
      <c r="AJ83" s="1">
        <v>826356</v>
      </c>
      <c r="AK83" s="1">
        <v>192</v>
      </c>
      <c r="AL83" s="1">
        <v>12</v>
      </c>
      <c r="AM83" s="1">
        <v>346</v>
      </c>
      <c r="AN83" s="1">
        <v>197</v>
      </c>
      <c r="AO83" s="1">
        <v>35</v>
      </c>
      <c r="AP83" s="1">
        <v>481</v>
      </c>
      <c r="AQ83" s="1">
        <v>6</v>
      </c>
      <c r="AR83" s="1">
        <v>0</v>
      </c>
      <c r="AS83" s="1">
        <v>28</v>
      </c>
      <c r="AT83" s="1" t="s">
        <v>187</v>
      </c>
    </row>
    <row r="84" spans="1:46" x14ac:dyDescent="0.2">
      <c r="A84" s="1" t="s">
        <v>359</v>
      </c>
      <c r="B84" s="1" t="s">
        <v>8</v>
      </c>
      <c r="C84" s="1" t="s">
        <v>175</v>
      </c>
      <c r="D84" s="1" t="s">
        <v>360</v>
      </c>
      <c r="E84" s="1" t="s">
        <v>361</v>
      </c>
      <c r="F84" s="1">
        <v>63.034333713999999</v>
      </c>
      <c r="G84" s="1">
        <v>-140.223169789</v>
      </c>
      <c r="H84" s="1" t="s">
        <v>8</v>
      </c>
      <c r="I84" s="1" t="s">
        <v>8</v>
      </c>
      <c r="J84" s="1">
        <v>0</v>
      </c>
      <c r="K84" s="1">
        <v>0</v>
      </c>
      <c r="L84" s="1">
        <v>47</v>
      </c>
      <c r="M84" s="1">
        <v>0</v>
      </c>
      <c r="N84" s="1">
        <v>105</v>
      </c>
      <c r="O84" s="1">
        <v>5</v>
      </c>
      <c r="P84" s="1">
        <v>0</v>
      </c>
      <c r="Q84" s="1">
        <v>6</v>
      </c>
      <c r="R84" s="1">
        <v>0</v>
      </c>
      <c r="S84" s="1">
        <v>0</v>
      </c>
      <c r="T84" s="1">
        <v>81</v>
      </c>
      <c r="U84" s="1">
        <v>1056</v>
      </c>
      <c r="V84" s="1">
        <v>11285</v>
      </c>
      <c r="W84" s="1">
        <v>100</v>
      </c>
      <c r="X84" s="1">
        <v>71</v>
      </c>
      <c r="Y84" s="1">
        <v>22157</v>
      </c>
      <c r="Z84" s="1">
        <v>12294</v>
      </c>
      <c r="AA84" s="1">
        <v>28</v>
      </c>
      <c r="AB84" s="1">
        <v>3000</v>
      </c>
      <c r="AC84" s="1">
        <v>0</v>
      </c>
      <c r="AD84" s="1">
        <v>13545</v>
      </c>
      <c r="AE84" s="1">
        <v>12749</v>
      </c>
      <c r="AF84" s="1">
        <v>51779</v>
      </c>
      <c r="AG84" s="1">
        <v>0</v>
      </c>
      <c r="AH84" s="1">
        <v>147</v>
      </c>
      <c r="AI84" s="1">
        <v>0</v>
      </c>
      <c r="AJ84" s="1">
        <v>869512</v>
      </c>
      <c r="AK84" s="1">
        <v>152</v>
      </c>
      <c r="AL84" s="1">
        <v>11</v>
      </c>
      <c r="AM84" s="1">
        <v>242</v>
      </c>
      <c r="AN84" s="1">
        <v>162</v>
      </c>
      <c r="AO84" s="1">
        <v>0</v>
      </c>
      <c r="AP84" s="1">
        <v>437</v>
      </c>
      <c r="AQ84" s="1">
        <v>6</v>
      </c>
      <c r="AR84" s="1">
        <v>0</v>
      </c>
      <c r="AS84" s="1">
        <v>30</v>
      </c>
      <c r="AT84" s="1" t="s">
        <v>187</v>
      </c>
    </row>
    <row r="85" spans="1:46" x14ac:dyDescent="0.2">
      <c r="A85" s="1" t="s">
        <v>362</v>
      </c>
      <c r="B85" s="1" t="s">
        <v>8</v>
      </c>
      <c r="C85" s="1" t="s">
        <v>175</v>
      </c>
      <c r="D85" s="1" t="s">
        <v>363</v>
      </c>
      <c r="E85" s="1" t="s">
        <v>364</v>
      </c>
      <c r="F85" s="1">
        <v>63.034357176999997</v>
      </c>
      <c r="G85" s="1">
        <v>-140.22317233199999</v>
      </c>
      <c r="H85" s="1" t="s">
        <v>8</v>
      </c>
      <c r="I85" s="1" t="s">
        <v>8</v>
      </c>
      <c r="J85" s="1">
        <v>0</v>
      </c>
      <c r="K85" s="1">
        <v>0</v>
      </c>
      <c r="L85" s="1">
        <v>74</v>
      </c>
      <c r="M85" s="1">
        <v>0</v>
      </c>
      <c r="N85" s="1">
        <v>240</v>
      </c>
      <c r="O85" s="1">
        <v>0</v>
      </c>
      <c r="P85" s="1">
        <v>29</v>
      </c>
      <c r="Q85" s="1">
        <v>13</v>
      </c>
      <c r="R85" s="1">
        <v>0</v>
      </c>
      <c r="S85" s="1">
        <v>0</v>
      </c>
      <c r="T85" s="1">
        <v>56</v>
      </c>
      <c r="U85" s="1">
        <v>5219</v>
      </c>
      <c r="V85" s="1">
        <v>8545</v>
      </c>
      <c r="W85" s="1">
        <v>237</v>
      </c>
      <c r="X85" s="1">
        <v>66</v>
      </c>
      <c r="Y85" s="1">
        <v>37155</v>
      </c>
      <c r="Z85" s="1">
        <v>13424</v>
      </c>
      <c r="AA85" s="1">
        <v>35</v>
      </c>
      <c r="AB85" s="1">
        <v>2784</v>
      </c>
      <c r="AC85" s="1">
        <v>0</v>
      </c>
      <c r="AD85" s="1">
        <v>18587</v>
      </c>
      <c r="AE85" s="1">
        <v>19974</v>
      </c>
      <c r="AF85" s="1">
        <v>71751</v>
      </c>
      <c r="AG85" s="1">
        <v>0</v>
      </c>
      <c r="AH85" s="1">
        <v>144</v>
      </c>
      <c r="AI85" s="1">
        <v>0</v>
      </c>
      <c r="AJ85" s="1">
        <v>818640</v>
      </c>
      <c r="AK85" s="1">
        <v>152</v>
      </c>
      <c r="AL85" s="1">
        <v>7</v>
      </c>
      <c r="AM85" s="1">
        <v>369</v>
      </c>
      <c r="AN85" s="1">
        <v>177</v>
      </c>
      <c r="AO85" s="1">
        <v>0</v>
      </c>
      <c r="AP85" s="1">
        <v>415</v>
      </c>
      <c r="AQ85" s="1">
        <v>0</v>
      </c>
      <c r="AR85" s="1">
        <v>24</v>
      </c>
      <c r="AS85" s="1">
        <v>19</v>
      </c>
      <c r="AT85" s="1" t="s">
        <v>187</v>
      </c>
    </row>
    <row r="86" spans="1:46" x14ac:dyDescent="0.2">
      <c r="A86" s="1" t="s">
        <v>365</v>
      </c>
      <c r="B86" s="1" t="s">
        <v>8</v>
      </c>
      <c r="C86" s="1" t="s">
        <v>175</v>
      </c>
      <c r="D86" s="1" t="s">
        <v>366</v>
      </c>
      <c r="E86" s="1" t="s">
        <v>367</v>
      </c>
      <c r="F86" s="1">
        <v>63.034337714000003</v>
      </c>
      <c r="G86" s="1">
        <v>-140.223238071</v>
      </c>
      <c r="H86" s="1" t="s">
        <v>8</v>
      </c>
      <c r="I86" s="1" t="s">
        <v>8</v>
      </c>
      <c r="J86" s="1">
        <v>0</v>
      </c>
      <c r="K86" s="1">
        <v>0</v>
      </c>
      <c r="L86" s="1">
        <v>16</v>
      </c>
      <c r="M86" s="1">
        <v>0</v>
      </c>
      <c r="N86" s="1">
        <v>83</v>
      </c>
      <c r="O86" s="1">
        <v>0</v>
      </c>
      <c r="P86" s="1">
        <v>0</v>
      </c>
      <c r="Q86" s="1">
        <v>14</v>
      </c>
      <c r="R86" s="1">
        <v>0</v>
      </c>
      <c r="S86" s="1">
        <v>0</v>
      </c>
      <c r="T86" s="1">
        <v>37</v>
      </c>
      <c r="U86" s="1">
        <v>3390</v>
      </c>
      <c r="V86" s="1">
        <v>13429</v>
      </c>
      <c r="W86" s="1">
        <v>131</v>
      </c>
      <c r="X86" s="1">
        <v>77</v>
      </c>
      <c r="Y86" s="1">
        <v>22370</v>
      </c>
      <c r="Z86" s="1">
        <v>13797</v>
      </c>
      <c r="AA86" s="1">
        <v>21</v>
      </c>
      <c r="AB86" s="1">
        <v>3070</v>
      </c>
      <c r="AC86" s="1">
        <v>0</v>
      </c>
      <c r="AD86" s="1">
        <v>25193</v>
      </c>
      <c r="AE86" s="1">
        <v>16822</v>
      </c>
      <c r="AF86" s="1">
        <v>91922</v>
      </c>
      <c r="AG86" s="1">
        <v>0</v>
      </c>
      <c r="AH86" s="1">
        <v>154</v>
      </c>
      <c r="AI86" s="1">
        <v>0</v>
      </c>
      <c r="AJ86" s="1">
        <v>807066</v>
      </c>
      <c r="AK86" s="1">
        <v>150</v>
      </c>
      <c r="AL86" s="1">
        <v>8</v>
      </c>
      <c r="AM86" s="1">
        <v>475</v>
      </c>
      <c r="AN86" s="1">
        <v>163</v>
      </c>
      <c r="AO86" s="1">
        <v>0</v>
      </c>
      <c r="AP86" s="1">
        <v>500</v>
      </c>
      <c r="AQ86" s="1">
        <v>0</v>
      </c>
      <c r="AR86" s="1">
        <v>21</v>
      </c>
      <c r="AS86" s="1">
        <v>19</v>
      </c>
      <c r="AT86" s="1" t="s">
        <v>187</v>
      </c>
    </row>
    <row r="87" spans="1:46" x14ac:dyDescent="0.2">
      <c r="A87" s="1" t="s">
        <v>368</v>
      </c>
      <c r="B87" s="1" t="s">
        <v>8</v>
      </c>
      <c r="C87" s="1" t="s">
        <v>175</v>
      </c>
      <c r="D87" s="1" t="s">
        <v>369</v>
      </c>
      <c r="E87" s="1" t="s">
        <v>370</v>
      </c>
      <c r="F87" s="1">
        <v>63.034353041000003</v>
      </c>
      <c r="G87" s="1">
        <v>-140.22324061399999</v>
      </c>
      <c r="H87" s="1" t="s">
        <v>8</v>
      </c>
      <c r="I87" s="1" t="s">
        <v>8</v>
      </c>
      <c r="J87" s="1">
        <v>0</v>
      </c>
      <c r="K87" s="1">
        <v>0</v>
      </c>
      <c r="L87" s="1">
        <v>27</v>
      </c>
      <c r="M87" s="1">
        <v>0</v>
      </c>
      <c r="N87" s="1">
        <v>107</v>
      </c>
      <c r="O87" s="1">
        <v>0</v>
      </c>
      <c r="P87" s="1">
        <v>0</v>
      </c>
      <c r="Q87" s="1">
        <v>15</v>
      </c>
      <c r="R87" s="1">
        <v>0</v>
      </c>
      <c r="S87" s="1">
        <v>0</v>
      </c>
      <c r="T87" s="1">
        <v>54</v>
      </c>
      <c r="U87" s="1">
        <v>3633</v>
      </c>
      <c r="V87" s="1">
        <v>10024</v>
      </c>
      <c r="W87" s="1">
        <v>146</v>
      </c>
      <c r="X87" s="1">
        <v>90</v>
      </c>
      <c r="Y87" s="1">
        <v>26066</v>
      </c>
      <c r="Z87" s="1">
        <v>9466</v>
      </c>
      <c r="AA87" s="1">
        <v>27</v>
      </c>
      <c r="AB87" s="1">
        <v>2284</v>
      </c>
      <c r="AC87" s="1">
        <v>0</v>
      </c>
      <c r="AD87" s="1">
        <v>25249</v>
      </c>
      <c r="AE87" s="1">
        <v>17597</v>
      </c>
      <c r="AF87" s="1">
        <v>97136</v>
      </c>
      <c r="AG87" s="1">
        <v>0</v>
      </c>
      <c r="AH87" s="1">
        <v>150</v>
      </c>
      <c r="AI87" s="1">
        <v>0</v>
      </c>
      <c r="AJ87" s="1">
        <v>805051</v>
      </c>
      <c r="AK87" s="1">
        <v>148</v>
      </c>
      <c r="AL87" s="1">
        <v>8</v>
      </c>
      <c r="AM87" s="1">
        <v>425</v>
      </c>
      <c r="AN87" s="1">
        <v>172</v>
      </c>
      <c r="AO87" s="1">
        <v>0</v>
      </c>
      <c r="AP87" s="1">
        <v>455</v>
      </c>
      <c r="AQ87" s="1">
        <v>0</v>
      </c>
      <c r="AR87" s="1">
        <v>21</v>
      </c>
      <c r="AS87" s="1">
        <v>17</v>
      </c>
      <c r="AT87" s="1" t="s">
        <v>187</v>
      </c>
    </row>
    <row r="88" spans="1:46" x14ac:dyDescent="0.2">
      <c r="A88" s="1" t="s">
        <v>371</v>
      </c>
      <c r="B88" s="1" t="s">
        <v>8</v>
      </c>
      <c r="C88" s="1" t="s">
        <v>175</v>
      </c>
      <c r="D88" s="1" t="s">
        <v>372</v>
      </c>
      <c r="E88" s="1" t="s">
        <v>373</v>
      </c>
      <c r="F88" s="1">
        <v>63.034359148999997</v>
      </c>
      <c r="G88" s="1">
        <v>-140.223141967</v>
      </c>
      <c r="H88" s="1" t="s">
        <v>8</v>
      </c>
      <c r="I88" s="1" t="s">
        <v>8</v>
      </c>
      <c r="J88" s="1">
        <v>0</v>
      </c>
      <c r="K88" s="1">
        <v>0</v>
      </c>
      <c r="L88" s="1">
        <v>72</v>
      </c>
      <c r="M88" s="1">
        <v>0</v>
      </c>
      <c r="N88" s="1">
        <v>287</v>
      </c>
      <c r="O88" s="1">
        <v>0</v>
      </c>
      <c r="P88" s="1">
        <v>0</v>
      </c>
      <c r="Q88" s="1">
        <v>17</v>
      </c>
      <c r="R88" s="1">
        <v>0</v>
      </c>
      <c r="S88" s="1">
        <v>0</v>
      </c>
      <c r="T88" s="1">
        <v>32</v>
      </c>
      <c r="U88" s="1">
        <v>3178</v>
      </c>
      <c r="V88" s="1">
        <v>6918</v>
      </c>
      <c r="W88" s="1">
        <v>256</v>
      </c>
      <c r="X88" s="1">
        <v>45</v>
      </c>
      <c r="Y88" s="1">
        <v>44789</v>
      </c>
      <c r="Z88" s="1">
        <v>13660</v>
      </c>
      <c r="AA88" s="1">
        <v>27</v>
      </c>
      <c r="AB88" s="1">
        <v>2098</v>
      </c>
      <c r="AC88" s="1">
        <v>0</v>
      </c>
      <c r="AD88" s="1">
        <v>22413</v>
      </c>
      <c r="AE88" s="1">
        <v>14762</v>
      </c>
      <c r="AF88" s="1">
        <v>84518</v>
      </c>
      <c r="AG88" s="1">
        <v>0</v>
      </c>
      <c r="AH88" s="1">
        <v>142</v>
      </c>
      <c r="AI88" s="1">
        <v>0</v>
      </c>
      <c r="AJ88" s="1">
        <v>804814</v>
      </c>
      <c r="AK88" s="1">
        <v>72</v>
      </c>
      <c r="AL88" s="1">
        <v>5</v>
      </c>
      <c r="AM88" s="1">
        <v>425</v>
      </c>
      <c r="AN88" s="1">
        <v>146</v>
      </c>
      <c r="AO88" s="1">
        <v>35</v>
      </c>
      <c r="AP88" s="1">
        <v>399</v>
      </c>
      <c r="AQ88" s="1">
        <v>0</v>
      </c>
      <c r="AR88" s="1">
        <v>0</v>
      </c>
      <c r="AS88" s="1">
        <v>8</v>
      </c>
      <c r="AT88" s="1" t="s">
        <v>187</v>
      </c>
    </row>
    <row r="89" spans="1:46" x14ac:dyDescent="0.2">
      <c r="A89" s="1" t="s">
        <v>374</v>
      </c>
      <c r="B89" s="1" t="s">
        <v>8</v>
      </c>
      <c r="C89" s="1" t="s">
        <v>175</v>
      </c>
      <c r="D89" s="1" t="s">
        <v>375</v>
      </c>
      <c r="E89" s="1" t="s">
        <v>376</v>
      </c>
      <c r="F89" s="1">
        <v>63.034324322000003</v>
      </c>
      <c r="G89" s="1">
        <v>-140.22311915500001</v>
      </c>
      <c r="H89" s="1" t="s">
        <v>8</v>
      </c>
      <c r="I89" s="1" t="s">
        <v>8</v>
      </c>
      <c r="J89" s="1">
        <v>0</v>
      </c>
      <c r="K89" s="1">
        <v>0</v>
      </c>
      <c r="L89" s="1">
        <v>15</v>
      </c>
      <c r="M89" s="1">
        <v>0</v>
      </c>
      <c r="N89" s="1">
        <v>39</v>
      </c>
      <c r="O89" s="1">
        <v>0</v>
      </c>
      <c r="P89" s="1">
        <v>0</v>
      </c>
      <c r="Q89" s="1">
        <v>9</v>
      </c>
      <c r="R89" s="1">
        <v>0</v>
      </c>
      <c r="S89" s="1">
        <v>0</v>
      </c>
      <c r="T89" s="1">
        <v>45</v>
      </c>
      <c r="U89" s="1">
        <v>1682</v>
      </c>
      <c r="V89" s="1">
        <v>14277</v>
      </c>
      <c r="W89" s="1">
        <v>50</v>
      </c>
      <c r="X89" s="1">
        <v>57</v>
      </c>
      <c r="Y89" s="1">
        <v>14510</v>
      </c>
      <c r="Z89" s="1">
        <v>8254</v>
      </c>
      <c r="AA89" s="1">
        <v>26</v>
      </c>
      <c r="AB89" s="1">
        <v>2267</v>
      </c>
      <c r="AC89" s="1">
        <v>0</v>
      </c>
      <c r="AD89" s="1">
        <v>20949</v>
      </c>
      <c r="AE89" s="1">
        <v>15978</v>
      </c>
      <c r="AF89" s="1">
        <v>82476</v>
      </c>
      <c r="AG89" s="1">
        <v>0</v>
      </c>
      <c r="AH89" s="1">
        <v>149</v>
      </c>
      <c r="AI89" s="1">
        <v>0</v>
      </c>
      <c r="AJ89" s="1">
        <v>836201</v>
      </c>
      <c r="AK89" s="1">
        <v>144</v>
      </c>
      <c r="AL89" s="1">
        <v>6</v>
      </c>
      <c r="AM89" s="1">
        <v>377</v>
      </c>
      <c r="AN89" s="1">
        <v>145</v>
      </c>
      <c r="AO89" s="1">
        <v>29</v>
      </c>
      <c r="AP89" s="1">
        <v>571</v>
      </c>
      <c r="AQ89" s="1">
        <v>0</v>
      </c>
      <c r="AR89" s="1">
        <v>0</v>
      </c>
      <c r="AS89" s="1">
        <v>17</v>
      </c>
      <c r="AT89" s="1" t="s">
        <v>187</v>
      </c>
    </row>
    <row r="90" spans="1:46" x14ac:dyDescent="0.2">
      <c r="A90" s="1" t="s">
        <v>377</v>
      </c>
      <c r="B90" s="1" t="s">
        <v>8</v>
      </c>
      <c r="C90" s="1" t="s">
        <v>175</v>
      </c>
      <c r="D90" s="1" t="s">
        <v>378</v>
      </c>
      <c r="E90" s="1" t="s">
        <v>379</v>
      </c>
      <c r="F90" s="1">
        <v>63.034310024</v>
      </c>
      <c r="G90" s="1">
        <v>-140.22308878999999</v>
      </c>
      <c r="H90" s="1" t="s">
        <v>8</v>
      </c>
      <c r="I90" s="1" t="s">
        <v>8</v>
      </c>
      <c r="J90" s="1">
        <v>0</v>
      </c>
      <c r="K90" s="1">
        <v>0</v>
      </c>
      <c r="L90" s="1">
        <v>24</v>
      </c>
      <c r="M90" s="1">
        <v>0</v>
      </c>
      <c r="N90" s="1">
        <v>37</v>
      </c>
      <c r="O90" s="1">
        <v>0</v>
      </c>
      <c r="P90" s="1">
        <v>0</v>
      </c>
      <c r="Q90" s="1">
        <v>9</v>
      </c>
      <c r="R90" s="1">
        <v>0</v>
      </c>
      <c r="S90" s="1">
        <v>0</v>
      </c>
      <c r="T90" s="1">
        <v>43</v>
      </c>
      <c r="U90" s="1">
        <v>1771</v>
      </c>
      <c r="V90" s="1">
        <v>16436</v>
      </c>
      <c r="W90" s="1">
        <v>85</v>
      </c>
      <c r="X90" s="1">
        <v>0</v>
      </c>
      <c r="Y90" s="1">
        <v>16724</v>
      </c>
      <c r="Z90" s="1">
        <v>12206</v>
      </c>
      <c r="AA90" s="1">
        <v>23</v>
      </c>
      <c r="AB90" s="1">
        <v>2544</v>
      </c>
      <c r="AC90" s="1">
        <v>0</v>
      </c>
      <c r="AD90" s="1">
        <v>27935</v>
      </c>
      <c r="AE90" s="1">
        <v>11205</v>
      </c>
      <c r="AF90" s="1">
        <v>92234</v>
      </c>
      <c r="AG90" s="1">
        <v>0</v>
      </c>
      <c r="AH90" s="1">
        <v>159</v>
      </c>
      <c r="AI90" s="1">
        <v>0</v>
      </c>
      <c r="AJ90" s="1">
        <v>816397</v>
      </c>
      <c r="AK90" s="1">
        <v>188</v>
      </c>
      <c r="AL90" s="1">
        <v>10</v>
      </c>
      <c r="AM90" s="1">
        <v>411</v>
      </c>
      <c r="AN90" s="1">
        <v>109</v>
      </c>
      <c r="AO90" s="1">
        <v>0</v>
      </c>
      <c r="AP90" s="1">
        <v>582</v>
      </c>
      <c r="AQ90" s="1">
        <v>0</v>
      </c>
      <c r="AR90" s="1">
        <v>0</v>
      </c>
      <c r="AS90" s="1">
        <v>11</v>
      </c>
      <c r="AT90" s="1" t="s">
        <v>187</v>
      </c>
    </row>
    <row r="91" spans="1:46" x14ac:dyDescent="0.2">
      <c r="A91" s="1" t="s">
        <v>380</v>
      </c>
      <c r="B91" s="1" t="s">
        <v>8</v>
      </c>
      <c r="C91" s="1" t="s">
        <v>175</v>
      </c>
      <c r="D91" s="1" t="s">
        <v>381</v>
      </c>
      <c r="E91" s="1" t="s">
        <v>382</v>
      </c>
      <c r="F91" s="1">
        <v>63.034293667</v>
      </c>
      <c r="G91" s="1">
        <v>-140.22311406899999</v>
      </c>
      <c r="H91" s="1" t="s">
        <v>8</v>
      </c>
      <c r="I91" s="1" t="s">
        <v>8</v>
      </c>
      <c r="J91" s="1">
        <v>0</v>
      </c>
      <c r="K91" s="1">
        <v>0</v>
      </c>
      <c r="L91" s="1">
        <v>18</v>
      </c>
      <c r="M91" s="1">
        <v>0</v>
      </c>
      <c r="N91" s="1">
        <v>155</v>
      </c>
      <c r="O91" s="1">
        <v>0</v>
      </c>
      <c r="P91" s="1">
        <v>6</v>
      </c>
      <c r="Q91" s="1">
        <v>0</v>
      </c>
      <c r="R91" s="1">
        <v>42</v>
      </c>
      <c r="S91" s="1">
        <v>0</v>
      </c>
      <c r="T91" s="1">
        <v>37</v>
      </c>
      <c r="U91" s="1">
        <v>3789</v>
      </c>
      <c r="V91" s="1">
        <v>18887</v>
      </c>
      <c r="W91" s="1">
        <v>176</v>
      </c>
      <c r="X91" s="1">
        <v>69</v>
      </c>
      <c r="Y91" s="1">
        <v>30633</v>
      </c>
      <c r="Z91" s="1">
        <v>0</v>
      </c>
      <c r="AA91" s="1">
        <v>24</v>
      </c>
      <c r="AB91" s="1">
        <v>3448</v>
      </c>
      <c r="AC91" s="1">
        <v>0</v>
      </c>
      <c r="AD91" s="1">
        <v>16486</v>
      </c>
      <c r="AE91" s="1">
        <v>9862</v>
      </c>
      <c r="AF91" s="1">
        <v>70107</v>
      </c>
      <c r="AG91" s="1">
        <v>0</v>
      </c>
      <c r="AH91" s="1">
        <v>161</v>
      </c>
      <c r="AI91" s="1">
        <v>0</v>
      </c>
      <c r="AJ91" s="1">
        <v>844957</v>
      </c>
      <c r="AK91" s="1">
        <v>176</v>
      </c>
      <c r="AL91" s="1">
        <v>7</v>
      </c>
      <c r="AM91" s="1">
        <v>365</v>
      </c>
      <c r="AN91" s="1">
        <v>123</v>
      </c>
      <c r="AO91" s="1">
        <v>33</v>
      </c>
      <c r="AP91" s="1">
        <v>420</v>
      </c>
      <c r="AQ91" s="1">
        <v>0</v>
      </c>
      <c r="AR91" s="1">
        <v>0</v>
      </c>
      <c r="AS91" s="1">
        <v>17</v>
      </c>
      <c r="AT91" s="1" t="s">
        <v>187</v>
      </c>
    </row>
    <row r="92" spans="1:46" x14ac:dyDescent="0.2">
      <c r="A92" s="1" t="s">
        <v>383</v>
      </c>
      <c r="B92" s="1" t="s">
        <v>8</v>
      </c>
      <c r="C92" s="1" t="s">
        <v>175</v>
      </c>
      <c r="D92" s="1" t="s">
        <v>384</v>
      </c>
      <c r="E92" s="1" t="s">
        <v>385</v>
      </c>
      <c r="F92" s="1">
        <v>63.034261002999997</v>
      </c>
      <c r="G92" s="1">
        <v>-140.22305333899999</v>
      </c>
      <c r="H92" s="1" t="s">
        <v>8</v>
      </c>
      <c r="I92" s="1" t="s">
        <v>8</v>
      </c>
      <c r="J92" s="1">
        <v>0</v>
      </c>
      <c r="K92" s="1">
        <v>0</v>
      </c>
      <c r="L92" s="1">
        <v>15</v>
      </c>
      <c r="M92" s="1">
        <v>0</v>
      </c>
      <c r="N92" s="1">
        <v>34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45</v>
      </c>
      <c r="U92" s="1">
        <v>2376</v>
      </c>
      <c r="V92" s="1">
        <v>15674</v>
      </c>
      <c r="W92" s="1">
        <v>130</v>
      </c>
      <c r="X92" s="1">
        <v>50</v>
      </c>
      <c r="Y92" s="1">
        <v>29224</v>
      </c>
      <c r="Z92" s="1">
        <v>12614</v>
      </c>
      <c r="AA92" s="1">
        <v>18</v>
      </c>
      <c r="AB92" s="1">
        <v>14224</v>
      </c>
      <c r="AC92" s="1">
        <v>0</v>
      </c>
      <c r="AD92" s="1">
        <v>21954</v>
      </c>
      <c r="AE92" s="1">
        <v>11757</v>
      </c>
      <c r="AF92" s="1">
        <v>70397</v>
      </c>
      <c r="AG92" s="1">
        <v>14</v>
      </c>
      <c r="AH92" s="1">
        <v>63</v>
      </c>
      <c r="AI92" s="1">
        <v>0</v>
      </c>
      <c r="AJ92" s="1">
        <v>820116</v>
      </c>
      <c r="AK92" s="1">
        <v>185</v>
      </c>
      <c r="AL92" s="1">
        <v>6</v>
      </c>
      <c r="AM92" s="1">
        <v>610</v>
      </c>
      <c r="AN92" s="1">
        <v>151</v>
      </c>
      <c r="AO92" s="1">
        <v>0</v>
      </c>
      <c r="AP92" s="1">
        <v>329</v>
      </c>
      <c r="AQ92" s="1">
        <v>0</v>
      </c>
      <c r="AR92" s="1">
        <v>0</v>
      </c>
      <c r="AS92" s="1">
        <v>16</v>
      </c>
      <c r="AT92" s="1" t="s">
        <v>187</v>
      </c>
    </row>
    <row r="93" spans="1:46" x14ac:dyDescent="0.2">
      <c r="A93" s="1" t="s">
        <v>386</v>
      </c>
      <c r="B93" s="1" t="s">
        <v>8</v>
      </c>
      <c r="C93" s="1" t="s">
        <v>175</v>
      </c>
      <c r="D93" s="1" t="s">
        <v>387</v>
      </c>
      <c r="E93" s="1" t="s">
        <v>388</v>
      </c>
      <c r="F93" s="1">
        <v>63.034232357</v>
      </c>
      <c r="G93" s="1">
        <v>-140.223103896</v>
      </c>
      <c r="H93" s="1" t="s">
        <v>8</v>
      </c>
      <c r="I93" s="1" t="s">
        <v>8</v>
      </c>
      <c r="J93" s="1">
        <v>0</v>
      </c>
      <c r="K93" s="1">
        <v>0</v>
      </c>
      <c r="L93" s="1">
        <v>11</v>
      </c>
      <c r="M93" s="1">
        <v>29</v>
      </c>
      <c r="N93" s="1">
        <v>42</v>
      </c>
      <c r="O93" s="1">
        <v>0</v>
      </c>
      <c r="P93" s="1">
        <v>0</v>
      </c>
      <c r="Q93" s="1">
        <v>11</v>
      </c>
      <c r="R93" s="1">
        <v>0</v>
      </c>
      <c r="S93" s="1">
        <v>0</v>
      </c>
      <c r="T93" s="1">
        <v>45</v>
      </c>
      <c r="U93" s="1">
        <v>2281</v>
      </c>
      <c r="V93" s="1">
        <v>15640</v>
      </c>
      <c r="W93" s="1">
        <v>133</v>
      </c>
      <c r="X93" s="1">
        <v>51</v>
      </c>
      <c r="Y93" s="1">
        <v>28030</v>
      </c>
      <c r="Z93" s="1">
        <v>15036</v>
      </c>
      <c r="AA93" s="1">
        <v>20</v>
      </c>
      <c r="AB93" s="1">
        <v>15200</v>
      </c>
      <c r="AC93" s="1">
        <v>0</v>
      </c>
      <c r="AD93" s="1">
        <v>28678</v>
      </c>
      <c r="AE93" s="1">
        <v>9300</v>
      </c>
      <c r="AF93" s="1">
        <v>84161</v>
      </c>
      <c r="AG93" s="1">
        <v>0</v>
      </c>
      <c r="AH93" s="1">
        <v>130</v>
      </c>
      <c r="AI93" s="1">
        <v>0</v>
      </c>
      <c r="AJ93" s="1">
        <v>799681</v>
      </c>
      <c r="AK93" s="1">
        <v>187</v>
      </c>
      <c r="AL93" s="1">
        <v>4</v>
      </c>
      <c r="AM93" s="1">
        <v>836</v>
      </c>
      <c r="AN93" s="1">
        <v>142</v>
      </c>
      <c r="AO93" s="1">
        <v>28</v>
      </c>
      <c r="AP93" s="1">
        <v>305</v>
      </c>
      <c r="AQ93" s="1">
        <v>0</v>
      </c>
      <c r="AR93" s="1">
        <v>0</v>
      </c>
      <c r="AS93" s="1">
        <v>18</v>
      </c>
      <c r="AT93" s="1" t="s">
        <v>187</v>
      </c>
    </row>
    <row r="94" spans="1:46" x14ac:dyDescent="0.2">
      <c r="A94" s="1" t="s">
        <v>389</v>
      </c>
      <c r="B94" s="1" t="s">
        <v>8</v>
      </c>
      <c r="C94" s="1" t="s">
        <v>175</v>
      </c>
      <c r="D94" s="1" t="s">
        <v>390</v>
      </c>
      <c r="E94" s="1" t="s">
        <v>391</v>
      </c>
      <c r="F94" s="1">
        <v>63.034244647000001</v>
      </c>
      <c r="G94" s="1">
        <v>-140.223078617</v>
      </c>
      <c r="H94" s="1" t="s">
        <v>8</v>
      </c>
      <c r="I94" s="1" t="s">
        <v>8</v>
      </c>
      <c r="J94" s="1">
        <v>0</v>
      </c>
      <c r="K94" s="1">
        <v>0</v>
      </c>
      <c r="L94" s="1">
        <v>11</v>
      </c>
      <c r="M94" s="1">
        <v>0</v>
      </c>
      <c r="N94" s="1">
        <v>14</v>
      </c>
      <c r="O94" s="1">
        <v>0</v>
      </c>
      <c r="P94" s="1">
        <v>0</v>
      </c>
      <c r="Q94" s="1">
        <v>8</v>
      </c>
      <c r="R94" s="1">
        <v>0</v>
      </c>
      <c r="S94" s="1">
        <v>0</v>
      </c>
      <c r="T94" s="1">
        <v>39</v>
      </c>
      <c r="U94" s="1">
        <v>869</v>
      </c>
      <c r="V94" s="1">
        <v>4714</v>
      </c>
      <c r="W94" s="1">
        <v>97</v>
      </c>
      <c r="X94" s="1">
        <v>0</v>
      </c>
      <c r="Y94" s="1">
        <v>12085</v>
      </c>
      <c r="Z94" s="1">
        <v>18910</v>
      </c>
      <c r="AA94" s="1">
        <v>13</v>
      </c>
      <c r="AB94" s="1">
        <v>1079</v>
      </c>
      <c r="AC94" s="1">
        <v>0</v>
      </c>
      <c r="AD94" s="1">
        <v>17580</v>
      </c>
      <c r="AE94" s="1">
        <v>3334</v>
      </c>
      <c r="AF94" s="1">
        <v>36843</v>
      </c>
      <c r="AG94" s="1">
        <v>0</v>
      </c>
      <c r="AH94" s="1">
        <v>41</v>
      </c>
      <c r="AI94" s="1">
        <v>0</v>
      </c>
      <c r="AJ94" s="1">
        <v>903608</v>
      </c>
      <c r="AK94" s="1">
        <v>115</v>
      </c>
      <c r="AL94" s="1">
        <v>0</v>
      </c>
      <c r="AM94" s="1">
        <v>227</v>
      </c>
      <c r="AN94" s="1">
        <v>98</v>
      </c>
      <c r="AO94" s="1">
        <v>28</v>
      </c>
      <c r="AP94" s="1">
        <v>275</v>
      </c>
      <c r="AQ94" s="1">
        <v>0</v>
      </c>
      <c r="AR94" s="1">
        <v>0</v>
      </c>
      <c r="AS94" s="1">
        <v>13</v>
      </c>
      <c r="AT94" s="1" t="s">
        <v>187</v>
      </c>
    </row>
    <row r="95" spans="1:46" x14ac:dyDescent="0.2">
      <c r="A95" s="1" t="s">
        <v>8</v>
      </c>
      <c r="B95" s="1" t="s">
        <v>8</v>
      </c>
      <c r="C95" s="1" t="s">
        <v>181</v>
      </c>
      <c r="D95" s="1" t="s">
        <v>392</v>
      </c>
      <c r="E95" s="1" t="s">
        <v>79</v>
      </c>
      <c r="F95" s="1">
        <v>63.034250778999997</v>
      </c>
      <c r="G95" s="1">
        <v>-140.214283553</v>
      </c>
      <c r="H95" s="1" t="s">
        <v>8</v>
      </c>
      <c r="I95" s="1" t="s">
        <v>8</v>
      </c>
      <c r="AT95" s="1" t="s">
        <v>393</v>
      </c>
    </row>
    <row r="96" spans="1:46" x14ac:dyDescent="0.2">
      <c r="A96" s="1" t="s">
        <v>394</v>
      </c>
      <c r="B96" s="1" t="s">
        <v>8</v>
      </c>
      <c r="C96" s="1" t="s">
        <v>181</v>
      </c>
      <c r="D96" s="1" t="s">
        <v>395</v>
      </c>
      <c r="E96" s="1" t="s">
        <v>80</v>
      </c>
      <c r="F96" s="1">
        <v>63.034223271000002</v>
      </c>
      <c r="G96" s="1">
        <v>-140.21412673</v>
      </c>
      <c r="H96" s="1" t="s">
        <v>8</v>
      </c>
      <c r="I96" s="1" t="s">
        <v>8</v>
      </c>
      <c r="J96" s="1">
        <v>0</v>
      </c>
      <c r="K96" s="1">
        <v>0</v>
      </c>
      <c r="L96" s="1">
        <v>17</v>
      </c>
      <c r="M96" s="1">
        <v>0</v>
      </c>
      <c r="N96" s="1">
        <v>46</v>
      </c>
      <c r="O96" s="1">
        <v>0</v>
      </c>
      <c r="P96" s="1">
        <v>0</v>
      </c>
      <c r="Q96" s="1">
        <v>15</v>
      </c>
      <c r="R96" s="1">
        <v>0</v>
      </c>
      <c r="S96" s="1">
        <v>0</v>
      </c>
      <c r="T96" s="1">
        <v>75</v>
      </c>
      <c r="U96" s="1">
        <v>159</v>
      </c>
      <c r="V96" s="1">
        <v>8880</v>
      </c>
      <c r="W96" s="1">
        <v>85</v>
      </c>
      <c r="X96" s="1">
        <v>63</v>
      </c>
      <c r="Y96" s="1">
        <v>22297</v>
      </c>
      <c r="Z96" s="1">
        <v>17917</v>
      </c>
      <c r="AA96" s="1">
        <v>30</v>
      </c>
      <c r="AB96" s="1">
        <v>2187</v>
      </c>
      <c r="AC96" s="1">
        <v>0</v>
      </c>
      <c r="AD96" s="1">
        <v>15955</v>
      </c>
      <c r="AE96" s="1">
        <v>8821</v>
      </c>
      <c r="AF96" s="1">
        <v>45052</v>
      </c>
      <c r="AG96" s="1">
        <v>0</v>
      </c>
      <c r="AH96" s="1">
        <v>151</v>
      </c>
      <c r="AI96" s="1">
        <v>0</v>
      </c>
      <c r="AJ96" s="1">
        <v>876201</v>
      </c>
      <c r="AK96" s="1">
        <v>319</v>
      </c>
      <c r="AL96" s="1">
        <v>9</v>
      </c>
      <c r="AM96" s="1">
        <v>0</v>
      </c>
      <c r="AN96" s="1">
        <v>84</v>
      </c>
      <c r="AO96" s="1">
        <v>36</v>
      </c>
      <c r="AP96" s="1">
        <v>504</v>
      </c>
      <c r="AQ96" s="1">
        <v>0</v>
      </c>
      <c r="AR96" s="1">
        <v>0</v>
      </c>
      <c r="AS96" s="1">
        <v>13</v>
      </c>
      <c r="AT96" s="1" t="s">
        <v>393</v>
      </c>
    </row>
    <row r="97" spans="1:46" x14ac:dyDescent="0.2">
      <c r="A97" s="1" t="s">
        <v>396</v>
      </c>
      <c r="B97" s="1" t="s">
        <v>8</v>
      </c>
      <c r="C97" s="1" t="s">
        <v>181</v>
      </c>
      <c r="D97" s="1" t="s">
        <v>397</v>
      </c>
      <c r="E97" s="1" t="s">
        <v>81</v>
      </c>
      <c r="F97" s="1">
        <v>63.034181357000001</v>
      </c>
      <c r="G97" s="1">
        <v>-140.21411911300001</v>
      </c>
      <c r="H97" s="1" t="s">
        <v>8</v>
      </c>
      <c r="I97" s="1" t="s">
        <v>8</v>
      </c>
      <c r="J97" s="1">
        <v>0</v>
      </c>
      <c r="K97" s="1">
        <v>0</v>
      </c>
      <c r="L97" s="1">
        <v>25</v>
      </c>
      <c r="M97" s="1">
        <v>0</v>
      </c>
      <c r="N97" s="1">
        <v>56</v>
      </c>
      <c r="O97" s="1">
        <v>0</v>
      </c>
      <c r="P97" s="1">
        <v>0</v>
      </c>
      <c r="Q97" s="1">
        <v>37</v>
      </c>
      <c r="R97" s="1">
        <v>0</v>
      </c>
      <c r="S97" s="1">
        <v>0</v>
      </c>
      <c r="T97" s="1">
        <v>120</v>
      </c>
      <c r="U97" s="1">
        <v>0</v>
      </c>
      <c r="V97" s="1">
        <v>10899</v>
      </c>
      <c r="W97" s="1">
        <v>69</v>
      </c>
      <c r="X97" s="1">
        <v>48</v>
      </c>
      <c r="Y97" s="1">
        <v>24913</v>
      </c>
      <c r="Z97" s="1">
        <v>12760</v>
      </c>
      <c r="AA97" s="1">
        <v>19</v>
      </c>
      <c r="AB97" s="1">
        <v>2267</v>
      </c>
      <c r="AC97" s="1">
        <v>0</v>
      </c>
      <c r="AD97" s="1">
        <v>12228</v>
      </c>
      <c r="AE97" s="1">
        <v>9802</v>
      </c>
      <c r="AF97" s="1">
        <v>41711</v>
      </c>
      <c r="AG97" s="1">
        <v>0</v>
      </c>
      <c r="AH97" s="1">
        <v>124</v>
      </c>
      <c r="AI97" s="1">
        <v>0</v>
      </c>
      <c r="AJ97" s="1">
        <v>882655</v>
      </c>
      <c r="AK97" s="1">
        <v>538</v>
      </c>
      <c r="AL97" s="1">
        <v>5</v>
      </c>
      <c r="AM97" s="1">
        <v>124</v>
      </c>
      <c r="AN97" s="1">
        <v>79</v>
      </c>
      <c r="AO97" s="1">
        <v>0</v>
      </c>
      <c r="AP97" s="1">
        <v>425</v>
      </c>
      <c r="AQ97" s="1">
        <v>5</v>
      </c>
      <c r="AR97" s="1">
        <v>0</v>
      </c>
      <c r="AS97" s="1">
        <v>14</v>
      </c>
      <c r="AT97" s="1" t="s">
        <v>393</v>
      </c>
    </row>
    <row r="98" spans="1:46" x14ac:dyDescent="0.2">
      <c r="A98" s="1" t="s">
        <v>398</v>
      </c>
      <c r="B98" s="1" t="s">
        <v>8</v>
      </c>
      <c r="C98" s="1" t="s">
        <v>181</v>
      </c>
      <c r="D98" s="1" t="s">
        <v>399</v>
      </c>
      <c r="E98" s="1" t="s">
        <v>105</v>
      </c>
      <c r="F98" s="1">
        <v>63.034083334999998</v>
      </c>
      <c r="G98" s="1">
        <v>-140.213893955</v>
      </c>
      <c r="H98" s="1" t="s">
        <v>8</v>
      </c>
      <c r="I98" s="1" t="s">
        <v>8</v>
      </c>
      <c r="J98" s="1">
        <v>0</v>
      </c>
      <c r="K98" s="1">
        <v>0</v>
      </c>
      <c r="L98" s="1">
        <v>16</v>
      </c>
      <c r="M98" s="1">
        <v>0</v>
      </c>
      <c r="N98" s="1">
        <v>20</v>
      </c>
      <c r="O98" s="1">
        <v>0</v>
      </c>
      <c r="P98" s="1">
        <v>0</v>
      </c>
      <c r="Q98" s="1">
        <v>17</v>
      </c>
      <c r="R98" s="1">
        <v>0</v>
      </c>
      <c r="S98" s="1">
        <v>2</v>
      </c>
      <c r="T98" s="1">
        <v>100</v>
      </c>
      <c r="U98" s="1">
        <v>0</v>
      </c>
      <c r="V98" s="1">
        <v>12390</v>
      </c>
      <c r="W98" s="1">
        <v>89</v>
      </c>
      <c r="X98" s="1">
        <v>66</v>
      </c>
      <c r="Y98" s="1">
        <v>27098</v>
      </c>
      <c r="Z98" s="1">
        <v>11673</v>
      </c>
      <c r="AA98" s="1">
        <v>26</v>
      </c>
      <c r="AB98" s="1">
        <v>2007</v>
      </c>
      <c r="AC98" s="1">
        <v>0</v>
      </c>
      <c r="AD98" s="1">
        <v>15337</v>
      </c>
      <c r="AE98" s="1">
        <v>12603</v>
      </c>
      <c r="AF98" s="1">
        <v>53833</v>
      </c>
      <c r="AG98" s="1">
        <v>0</v>
      </c>
      <c r="AH98" s="1">
        <v>139</v>
      </c>
      <c r="AI98" s="1">
        <v>0</v>
      </c>
      <c r="AJ98" s="1">
        <v>862042</v>
      </c>
      <c r="AK98" s="1">
        <v>402</v>
      </c>
      <c r="AL98" s="1">
        <v>8</v>
      </c>
      <c r="AM98" s="1">
        <v>257</v>
      </c>
      <c r="AN98" s="1">
        <v>87</v>
      </c>
      <c r="AO98" s="1">
        <v>0</v>
      </c>
      <c r="AP98" s="1">
        <v>479</v>
      </c>
      <c r="AQ98" s="1">
        <v>0</v>
      </c>
      <c r="AR98" s="1">
        <v>0</v>
      </c>
      <c r="AS98" s="1">
        <v>15</v>
      </c>
      <c r="AT98" s="1" t="s">
        <v>393</v>
      </c>
    </row>
    <row r="99" spans="1:46" x14ac:dyDescent="0.2">
      <c r="A99" s="1" t="s">
        <v>400</v>
      </c>
      <c r="B99" s="1" t="s">
        <v>8</v>
      </c>
      <c r="C99" s="1" t="s">
        <v>181</v>
      </c>
      <c r="D99" s="1" t="s">
        <v>171</v>
      </c>
      <c r="E99" s="1" t="s">
        <v>106</v>
      </c>
      <c r="F99" s="1">
        <v>63.034321568000003</v>
      </c>
      <c r="G99" s="1">
        <v>-140.213924472</v>
      </c>
      <c r="H99" s="1" t="s">
        <v>8</v>
      </c>
      <c r="I99" s="1" t="s">
        <v>8</v>
      </c>
      <c r="J99" s="1">
        <v>0</v>
      </c>
      <c r="K99" s="1">
        <v>0</v>
      </c>
      <c r="L99" s="1">
        <v>18</v>
      </c>
      <c r="M99" s="1">
        <v>0</v>
      </c>
      <c r="N99" s="1">
        <v>11</v>
      </c>
      <c r="O99" s="1">
        <v>0</v>
      </c>
      <c r="P99" s="1">
        <v>0</v>
      </c>
      <c r="Q99" s="1">
        <v>28</v>
      </c>
      <c r="R99" s="1">
        <v>35</v>
      </c>
      <c r="S99" s="1">
        <v>0</v>
      </c>
      <c r="T99" s="1">
        <v>72</v>
      </c>
      <c r="U99" s="1">
        <v>0</v>
      </c>
      <c r="V99" s="1">
        <v>13768</v>
      </c>
      <c r="W99" s="1">
        <v>116</v>
      </c>
      <c r="X99" s="1">
        <v>66</v>
      </c>
      <c r="Y99" s="1">
        <v>29676</v>
      </c>
      <c r="Z99" s="1">
        <v>12197</v>
      </c>
      <c r="AA99" s="1">
        <v>24</v>
      </c>
      <c r="AB99" s="1">
        <v>2288</v>
      </c>
      <c r="AC99" s="1">
        <v>0</v>
      </c>
      <c r="AD99" s="1">
        <v>21622</v>
      </c>
      <c r="AE99" s="1">
        <v>17387</v>
      </c>
      <c r="AF99" s="1">
        <v>75345</v>
      </c>
      <c r="AG99" s="1">
        <v>0</v>
      </c>
      <c r="AH99" s="1">
        <v>143</v>
      </c>
      <c r="AI99" s="1">
        <v>0</v>
      </c>
      <c r="AJ99" s="1">
        <v>824089</v>
      </c>
      <c r="AK99" s="1">
        <v>369</v>
      </c>
      <c r="AL99" s="1">
        <v>10</v>
      </c>
      <c r="AM99" s="1">
        <v>343</v>
      </c>
      <c r="AN99" s="1">
        <v>95</v>
      </c>
      <c r="AO99" s="1">
        <v>37</v>
      </c>
      <c r="AP99" s="1">
        <v>515</v>
      </c>
      <c r="AQ99" s="1">
        <v>0</v>
      </c>
      <c r="AR99" s="1">
        <v>0</v>
      </c>
      <c r="AS99" s="1">
        <v>18</v>
      </c>
      <c r="AT99" s="1" t="s">
        <v>393</v>
      </c>
    </row>
    <row r="100" spans="1:46" x14ac:dyDescent="0.2">
      <c r="A100" s="1" t="s">
        <v>401</v>
      </c>
      <c r="B100" s="1" t="s">
        <v>8</v>
      </c>
      <c r="C100" s="1" t="s">
        <v>181</v>
      </c>
      <c r="D100" s="1" t="s">
        <v>402</v>
      </c>
      <c r="E100" s="1" t="s">
        <v>107</v>
      </c>
      <c r="F100" s="1">
        <v>63.034081321999999</v>
      </c>
      <c r="G100" s="1">
        <v>-140.21403559800001</v>
      </c>
      <c r="H100" s="1" t="s">
        <v>8</v>
      </c>
      <c r="I100" s="1" t="s">
        <v>8</v>
      </c>
      <c r="J100" s="1">
        <v>0</v>
      </c>
      <c r="K100" s="1">
        <v>0</v>
      </c>
      <c r="L100" s="1">
        <v>17</v>
      </c>
      <c r="M100" s="1">
        <v>0</v>
      </c>
      <c r="N100" s="1">
        <v>10</v>
      </c>
      <c r="O100" s="1">
        <v>0</v>
      </c>
      <c r="P100" s="1">
        <v>0</v>
      </c>
      <c r="Q100" s="1">
        <v>25</v>
      </c>
      <c r="R100" s="1">
        <v>0</v>
      </c>
      <c r="S100" s="1">
        <v>0</v>
      </c>
      <c r="T100" s="1">
        <v>79</v>
      </c>
      <c r="U100" s="1">
        <v>0</v>
      </c>
      <c r="V100" s="1">
        <v>14193</v>
      </c>
      <c r="W100" s="1">
        <v>158</v>
      </c>
      <c r="X100" s="1">
        <v>0</v>
      </c>
      <c r="Y100" s="1">
        <v>30495</v>
      </c>
      <c r="Z100" s="1">
        <v>11950</v>
      </c>
      <c r="AA100" s="1">
        <v>21</v>
      </c>
      <c r="AB100" s="1">
        <v>2376</v>
      </c>
      <c r="AC100" s="1">
        <v>0</v>
      </c>
      <c r="AD100" s="1">
        <v>13859</v>
      </c>
      <c r="AE100" s="1">
        <v>19798</v>
      </c>
      <c r="AF100" s="1">
        <v>62424</v>
      </c>
      <c r="AG100" s="1">
        <v>14</v>
      </c>
      <c r="AH100" s="1">
        <v>166</v>
      </c>
      <c r="AI100" s="1">
        <v>0</v>
      </c>
      <c r="AJ100" s="1">
        <v>841667</v>
      </c>
      <c r="AK100" s="1">
        <v>337</v>
      </c>
      <c r="AL100" s="1">
        <v>13</v>
      </c>
      <c r="AM100" s="1">
        <v>102</v>
      </c>
      <c r="AN100" s="1">
        <v>104</v>
      </c>
      <c r="AO100" s="1">
        <v>0</v>
      </c>
      <c r="AP100" s="1">
        <v>526</v>
      </c>
      <c r="AQ100" s="1">
        <v>0</v>
      </c>
      <c r="AR100" s="1">
        <v>0</v>
      </c>
      <c r="AS100" s="1">
        <v>17</v>
      </c>
      <c r="AT100" s="1" t="s">
        <v>393</v>
      </c>
    </row>
    <row r="101" spans="1:46" x14ac:dyDescent="0.2">
      <c r="A101" s="1" t="s">
        <v>403</v>
      </c>
      <c r="B101" s="1" t="s">
        <v>8</v>
      </c>
      <c r="C101" s="1" t="s">
        <v>181</v>
      </c>
      <c r="D101" s="1" t="s">
        <v>404</v>
      </c>
      <c r="E101" s="1" t="s">
        <v>108</v>
      </c>
      <c r="F101" s="1">
        <v>63.034012779000001</v>
      </c>
      <c r="G101" s="1">
        <v>-140.21433147100001</v>
      </c>
      <c r="H101" s="1" t="s">
        <v>8</v>
      </c>
      <c r="I101" s="1" t="s">
        <v>8</v>
      </c>
      <c r="J101" s="1">
        <v>0</v>
      </c>
      <c r="K101" s="1">
        <v>0</v>
      </c>
      <c r="L101" s="1">
        <v>21</v>
      </c>
      <c r="M101" s="1">
        <v>0</v>
      </c>
      <c r="N101" s="1">
        <v>13</v>
      </c>
      <c r="O101" s="1">
        <v>0</v>
      </c>
      <c r="P101" s="1">
        <v>0</v>
      </c>
      <c r="Q101" s="1">
        <v>20</v>
      </c>
      <c r="R101" s="1">
        <v>0</v>
      </c>
      <c r="S101" s="1">
        <v>2</v>
      </c>
      <c r="T101" s="1">
        <v>81</v>
      </c>
      <c r="U101" s="1">
        <v>0</v>
      </c>
      <c r="V101" s="1">
        <v>16073</v>
      </c>
      <c r="W101" s="1">
        <v>112</v>
      </c>
      <c r="X101" s="1">
        <v>66</v>
      </c>
      <c r="Y101" s="1">
        <v>27520</v>
      </c>
      <c r="Z101" s="1">
        <v>11401</v>
      </c>
      <c r="AA101" s="1">
        <v>28</v>
      </c>
      <c r="AB101" s="1">
        <v>2177</v>
      </c>
      <c r="AC101" s="1">
        <v>0</v>
      </c>
      <c r="AD101" s="1">
        <v>23671</v>
      </c>
      <c r="AE101" s="1">
        <v>18870</v>
      </c>
      <c r="AF101" s="1">
        <v>83308</v>
      </c>
      <c r="AG101" s="1">
        <v>0</v>
      </c>
      <c r="AH101" s="1">
        <v>154</v>
      </c>
      <c r="AI101" s="1">
        <v>0</v>
      </c>
      <c r="AJ101" s="1">
        <v>813817</v>
      </c>
      <c r="AK101" s="1">
        <v>379</v>
      </c>
      <c r="AL101" s="1">
        <v>8</v>
      </c>
      <c r="AM101" s="1">
        <v>239</v>
      </c>
      <c r="AN101" s="1">
        <v>98</v>
      </c>
      <c r="AO101" s="1">
        <v>0</v>
      </c>
      <c r="AP101" s="1">
        <v>552</v>
      </c>
      <c r="AQ101" s="1">
        <v>0</v>
      </c>
      <c r="AR101" s="1">
        <v>0</v>
      </c>
      <c r="AS101" s="1">
        <v>16</v>
      </c>
      <c r="AT101" s="1" t="s">
        <v>393</v>
      </c>
    </row>
    <row r="102" spans="1:46" x14ac:dyDescent="0.2">
      <c r="A102" s="1" t="s">
        <v>405</v>
      </c>
      <c r="B102" s="1" t="s">
        <v>8</v>
      </c>
      <c r="C102" s="1" t="s">
        <v>181</v>
      </c>
      <c r="D102" s="1" t="s">
        <v>406</v>
      </c>
      <c r="E102" s="1" t="s">
        <v>109</v>
      </c>
      <c r="F102" s="1">
        <v>63.033947423999997</v>
      </c>
      <c r="G102" s="1">
        <v>-140.213969749</v>
      </c>
      <c r="H102" s="1" t="s">
        <v>8</v>
      </c>
      <c r="I102" s="1" t="s">
        <v>8</v>
      </c>
      <c r="J102" s="1">
        <v>0</v>
      </c>
      <c r="K102" s="1">
        <v>0</v>
      </c>
      <c r="L102" s="1">
        <v>21</v>
      </c>
      <c r="M102" s="1">
        <v>0</v>
      </c>
      <c r="N102" s="1">
        <v>16</v>
      </c>
      <c r="O102" s="1">
        <v>0</v>
      </c>
      <c r="P102" s="1">
        <v>0</v>
      </c>
      <c r="Q102" s="1">
        <v>29</v>
      </c>
      <c r="R102" s="1">
        <v>37</v>
      </c>
      <c r="S102" s="1">
        <v>0</v>
      </c>
      <c r="T102" s="1">
        <v>86</v>
      </c>
      <c r="U102" s="1">
        <v>0</v>
      </c>
      <c r="V102" s="1">
        <v>14815</v>
      </c>
      <c r="W102" s="1">
        <v>110</v>
      </c>
      <c r="X102" s="1">
        <v>67</v>
      </c>
      <c r="Y102" s="1">
        <v>28068</v>
      </c>
      <c r="Z102" s="1">
        <v>14193</v>
      </c>
      <c r="AA102" s="1">
        <v>16</v>
      </c>
      <c r="AB102" s="1">
        <v>2118</v>
      </c>
      <c r="AC102" s="1">
        <v>0</v>
      </c>
      <c r="AD102" s="1">
        <v>16833</v>
      </c>
      <c r="AE102" s="1">
        <v>17659</v>
      </c>
      <c r="AF102" s="1">
        <v>64790</v>
      </c>
      <c r="AG102" s="1">
        <v>0</v>
      </c>
      <c r="AH102" s="1">
        <v>168</v>
      </c>
      <c r="AI102" s="1">
        <v>0</v>
      </c>
      <c r="AJ102" s="1">
        <v>838023</v>
      </c>
      <c r="AK102" s="1">
        <v>394</v>
      </c>
      <c r="AL102" s="1">
        <v>11</v>
      </c>
      <c r="AM102" s="1">
        <v>274</v>
      </c>
      <c r="AN102" s="1">
        <v>94</v>
      </c>
      <c r="AO102" s="1">
        <v>30</v>
      </c>
      <c r="AP102" s="1">
        <v>572</v>
      </c>
      <c r="AQ102" s="1">
        <v>0</v>
      </c>
      <c r="AR102" s="1">
        <v>0</v>
      </c>
      <c r="AS102" s="1">
        <v>16</v>
      </c>
      <c r="AT102" s="1" t="s">
        <v>393</v>
      </c>
    </row>
    <row r="103" spans="1:46" x14ac:dyDescent="0.2">
      <c r="A103" s="1" t="s">
        <v>407</v>
      </c>
      <c r="B103" s="1" t="s">
        <v>8</v>
      </c>
      <c r="C103" s="1" t="s">
        <v>181</v>
      </c>
      <c r="D103" s="1" t="s">
        <v>408</v>
      </c>
      <c r="E103" s="1" t="s">
        <v>110</v>
      </c>
      <c r="F103" s="1">
        <v>63.034012863999997</v>
      </c>
      <c r="G103" s="1">
        <v>-140.21410890499999</v>
      </c>
      <c r="H103" s="1" t="s">
        <v>8</v>
      </c>
      <c r="I103" s="1" t="s">
        <v>8</v>
      </c>
      <c r="J103" s="1">
        <v>0</v>
      </c>
      <c r="K103" s="1">
        <v>0</v>
      </c>
      <c r="L103" s="1">
        <v>19</v>
      </c>
      <c r="M103" s="1">
        <v>0</v>
      </c>
      <c r="N103" s="1">
        <v>12</v>
      </c>
      <c r="O103" s="1">
        <v>0</v>
      </c>
      <c r="P103" s="1">
        <v>7</v>
      </c>
      <c r="Q103" s="1">
        <v>30</v>
      </c>
      <c r="R103" s="1">
        <v>47</v>
      </c>
      <c r="S103" s="1">
        <v>2</v>
      </c>
      <c r="T103" s="1">
        <v>83</v>
      </c>
      <c r="U103" s="1">
        <v>0</v>
      </c>
      <c r="V103" s="1">
        <v>15307</v>
      </c>
      <c r="W103" s="1">
        <v>133</v>
      </c>
      <c r="X103" s="1">
        <v>55</v>
      </c>
      <c r="Y103" s="1">
        <v>28655</v>
      </c>
      <c r="Z103" s="1">
        <v>11007</v>
      </c>
      <c r="AA103" s="1">
        <v>20</v>
      </c>
      <c r="AB103" s="1">
        <v>2323</v>
      </c>
      <c r="AC103" s="1">
        <v>0</v>
      </c>
      <c r="AD103" s="1">
        <v>16220</v>
      </c>
      <c r="AE103" s="1">
        <v>18649</v>
      </c>
      <c r="AF103" s="1">
        <v>66881</v>
      </c>
      <c r="AG103" s="1">
        <v>12</v>
      </c>
      <c r="AH103" s="1">
        <v>170</v>
      </c>
      <c r="AI103" s="1">
        <v>0</v>
      </c>
      <c r="AJ103" s="1">
        <v>837474</v>
      </c>
      <c r="AK103" s="1">
        <v>352</v>
      </c>
      <c r="AL103" s="1">
        <v>11</v>
      </c>
      <c r="AM103" s="1">
        <v>188</v>
      </c>
      <c r="AN103" s="1">
        <v>98</v>
      </c>
      <c r="AO103" s="1">
        <v>39</v>
      </c>
      <c r="AP103" s="1">
        <v>574</v>
      </c>
      <c r="AQ103" s="1">
        <v>0</v>
      </c>
      <c r="AR103" s="1">
        <v>0</v>
      </c>
      <c r="AS103" s="1">
        <v>17</v>
      </c>
      <c r="AT103" s="1" t="s">
        <v>393</v>
      </c>
    </row>
    <row r="104" spans="1:46" x14ac:dyDescent="0.2">
      <c r="A104" s="1" t="s">
        <v>409</v>
      </c>
      <c r="B104" s="1" t="s">
        <v>8</v>
      </c>
      <c r="C104" s="1" t="s">
        <v>181</v>
      </c>
      <c r="D104" s="1" t="s">
        <v>410</v>
      </c>
      <c r="E104" s="1" t="s">
        <v>111</v>
      </c>
      <c r="F104" s="1">
        <v>63.034148000000002</v>
      </c>
      <c r="G104" s="1">
        <v>-140.21378780200001</v>
      </c>
      <c r="H104" s="1" t="s">
        <v>8</v>
      </c>
      <c r="I104" s="1" t="s">
        <v>8</v>
      </c>
      <c r="J104" s="1">
        <v>0</v>
      </c>
      <c r="K104" s="1">
        <v>0</v>
      </c>
      <c r="L104" s="1">
        <v>20</v>
      </c>
      <c r="M104" s="1">
        <v>0</v>
      </c>
      <c r="N104" s="1">
        <v>20</v>
      </c>
      <c r="O104" s="1">
        <v>0</v>
      </c>
      <c r="P104" s="1">
        <v>0</v>
      </c>
      <c r="Q104" s="1">
        <v>31</v>
      </c>
      <c r="R104" s="1">
        <v>0</v>
      </c>
      <c r="S104" s="1">
        <v>0</v>
      </c>
      <c r="T104" s="1">
        <v>140</v>
      </c>
      <c r="U104" s="1">
        <v>0</v>
      </c>
      <c r="V104" s="1">
        <v>15797</v>
      </c>
      <c r="W104" s="1">
        <v>83</v>
      </c>
      <c r="X104" s="1">
        <v>70</v>
      </c>
      <c r="Y104" s="1">
        <v>26118</v>
      </c>
      <c r="Z104" s="1">
        <v>0</v>
      </c>
      <c r="AA104" s="1">
        <v>22</v>
      </c>
      <c r="AB104" s="1">
        <v>2148</v>
      </c>
      <c r="AC104" s="1">
        <v>0</v>
      </c>
      <c r="AD104" s="1">
        <v>15919</v>
      </c>
      <c r="AE104" s="1">
        <v>17974</v>
      </c>
      <c r="AF104" s="1">
        <v>66622</v>
      </c>
      <c r="AG104" s="1">
        <v>10</v>
      </c>
      <c r="AH104" s="1">
        <v>148</v>
      </c>
      <c r="AI104" s="1">
        <v>0</v>
      </c>
      <c r="AJ104" s="1">
        <v>851383</v>
      </c>
      <c r="AK104" s="1">
        <v>407</v>
      </c>
      <c r="AL104" s="1">
        <v>13</v>
      </c>
      <c r="AM104" s="1">
        <v>164</v>
      </c>
      <c r="AN104" s="1">
        <v>106</v>
      </c>
      <c r="AO104" s="1">
        <v>33</v>
      </c>
      <c r="AP104" s="1">
        <v>537</v>
      </c>
      <c r="AQ104" s="1">
        <v>0</v>
      </c>
      <c r="AR104" s="1">
        <v>0</v>
      </c>
      <c r="AS104" s="1">
        <v>12</v>
      </c>
      <c r="AT104" s="1" t="s">
        <v>393</v>
      </c>
    </row>
    <row r="105" spans="1:46" x14ac:dyDescent="0.2">
      <c r="A105" s="1" t="s">
        <v>411</v>
      </c>
      <c r="B105" s="1" t="s">
        <v>8</v>
      </c>
      <c r="C105" s="1" t="s">
        <v>181</v>
      </c>
      <c r="D105" s="1" t="s">
        <v>412</v>
      </c>
      <c r="E105" s="1" t="s">
        <v>112</v>
      </c>
      <c r="F105" s="1">
        <v>63.034092772000001</v>
      </c>
      <c r="G105" s="1">
        <v>-140.21383328900001</v>
      </c>
      <c r="H105" s="1" t="s">
        <v>8</v>
      </c>
      <c r="I105" s="1" t="s">
        <v>8</v>
      </c>
      <c r="J105" s="1">
        <v>0</v>
      </c>
      <c r="K105" s="1">
        <v>0</v>
      </c>
      <c r="L105" s="1">
        <v>18</v>
      </c>
      <c r="M105" s="1">
        <v>0</v>
      </c>
      <c r="N105" s="1">
        <v>0</v>
      </c>
      <c r="O105" s="1">
        <v>0</v>
      </c>
      <c r="P105" s="1">
        <v>0</v>
      </c>
      <c r="Q105" s="1">
        <v>31</v>
      </c>
      <c r="R105" s="1">
        <v>0</v>
      </c>
      <c r="S105" s="1">
        <v>0</v>
      </c>
      <c r="T105" s="1">
        <v>79</v>
      </c>
      <c r="U105" s="1">
        <v>0</v>
      </c>
      <c r="V105" s="1">
        <v>14853</v>
      </c>
      <c r="W105" s="1">
        <v>114</v>
      </c>
      <c r="X105" s="1">
        <v>65</v>
      </c>
      <c r="Y105" s="1">
        <v>25708</v>
      </c>
      <c r="Z105" s="1">
        <v>10009</v>
      </c>
      <c r="AA105" s="1">
        <v>0</v>
      </c>
      <c r="AB105" s="1">
        <v>2248</v>
      </c>
      <c r="AC105" s="1">
        <v>0</v>
      </c>
      <c r="AD105" s="1">
        <v>20260</v>
      </c>
      <c r="AE105" s="1">
        <v>19050</v>
      </c>
      <c r="AF105" s="1">
        <v>72134</v>
      </c>
      <c r="AG105" s="1">
        <v>19</v>
      </c>
      <c r="AH105" s="1">
        <v>147</v>
      </c>
      <c r="AI105" s="1">
        <v>0</v>
      </c>
      <c r="AJ105" s="1">
        <v>832434</v>
      </c>
      <c r="AK105" s="1">
        <v>387</v>
      </c>
      <c r="AL105" s="1">
        <v>11</v>
      </c>
      <c r="AM105" s="1">
        <v>202</v>
      </c>
      <c r="AN105" s="1">
        <v>107</v>
      </c>
      <c r="AO105" s="1">
        <v>0</v>
      </c>
      <c r="AP105" s="1">
        <v>527</v>
      </c>
      <c r="AQ105" s="1">
        <v>0</v>
      </c>
      <c r="AR105" s="1">
        <v>0</v>
      </c>
      <c r="AS105" s="1">
        <v>17</v>
      </c>
      <c r="AT105" s="1" t="s">
        <v>393</v>
      </c>
    </row>
    <row r="106" spans="1:46" x14ac:dyDescent="0.2">
      <c r="A106" s="1" t="s">
        <v>413</v>
      </c>
      <c r="B106" s="1" t="s">
        <v>8</v>
      </c>
      <c r="C106" s="1" t="s">
        <v>181</v>
      </c>
      <c r="D106" s="1" t="s">
        <v>414</v>
      </c>
      <c r="E106" s="1" t="s">
        <v>113</v>
      </c>
      <c r="F106" s="1">
        <v>63.033993658999997</v>
      </c>
      <c r="G106" s="1">
        <v>-140.21390151899999</v>
      </c>
      <c r="H106" s="1" t="s">
        <v>8</v>
      </c>
      <c r="I106" s="1" t="s">
        <v>8</v>
      </c>
      <c r="J106" s="1">
        <v>0</v>
      </c>
      <c r="K106" s="1">
        <v>0</v>
      </c>
      <c r="L106" s="1">
        <v>16</v>
      </c>
      <c r="M106" s="1">
        <v>0</v>
      </c>
      <c r="N106" s="1">
        <v>16</v>
      </c>
      <c r="O106" s="1">
        <v>0</v>
      </c>
      <c r="P106" s="1">
        <v>0</v>
      </c>
      <c r="Q106" s="1">
        <v>33</v>
      </c>
      <c r="R106" s="1">
        <v>0</v>
      </c>
      <c r="S106" s="1">
        <v>0</v>
      </c>
      <c r="T106" s="1">
        <v>100</v>
      </c>
      <c r="U106" s="1">
        <v>0</v>
      </c>
      <c r="V106" s="1">
        <v>13209</v>
      </c>
      <c r="W106" s="1">
        <v>80</v>
      </c>
      <c r="X106" s="1">
        <v>68</v>
      </c>
      <c r="Y106" s="1">
        <v>25670</v>
      </c>
      <c r="Z106" s="1">
        <v>12906</v>
      </c>
      <c r="AA106" s="1">
        <v>18</v>
      </c>
      <c r="AB106" s="1">
        <v>2375</v>
      </c>
      <c r="AC106" s="1">
        <v>0</v>
      </c>
      <c r="AD106" s="1">
        <v>25584</v>
      </c>
      <c r="AE106" s="1">
        <v>19012</v>
      </c>
      <c r="AF106" s="1">
        <v>82288</v>
      </c>
      <c r="AG106" s="1">
        <v>0</v>
      </c>
      <c r="AH106" s="1">
        <v>146</v>
      </c>
      <c r="AI106" s="1">
        <v>0</v>
      </c>
      <c r="AJ106" s="1">
        <v>815378</v>
      </c>
      <c r="AK106" s="1">
        <v>434</v>
      </c>
      <c r="AL106" s="1">
        <v>11</v>
      </c>
      <c r="AM106" s="1">
        <v>251</v>
      </c>
      <c r="AN106" s="1">
        <v>117</v>
      </c>
      <c r="AO106" s="1">
        <v>0</v>
      </c>
      <c r="AP106" s="1">
        <v>530</v>
      </c>
      <c r="AQ106" s="1">
        <v>0</v>
      </c>
      <c r="AR106" s="1">
        <v>0</v>
      </c>
      <c r="AS106" s="1">
        <v>17</v>
      </c>
      <c r="AT106" s="1" t="s">
        <v>393</v>
      </c>
    </row>
    <row r="107" spans="1:46" x14ac:dyDescent="0.2">
      <c r="A107" s="1" t="s">
        <v>415</v>
      </c>
      <c r="B107" s="1" t="s">
        <v>8</v>
      </c>
      <c r="C107" s="1" t="s">
        <v>181</v>
      </c>
      <c r="D107" s="1" t="s">
        <v>416</v>
      </c>
      <c r="E107" s="1" t="s">
        <v>114</v>
      </c>
      <c r="F107" s="1">
        <v>63.034080590000002</v>
      </c>
      <c r="G107" s="1">
        <v>-140.21387628900001</v>
      </c>
      <c r="H107" s="1" t="s">
        <v>8</v>
      </c>
      <c r="I107" s="1" t="s">
        <v>8</v>
      </c>
      <c r="J107" s="1">
        <v>0</v>
      </c>
      <c r="K107" s="1">
        <v>0</v>
      </c>
      <c r="L107" s="1">
        <v>18</v>
      </c>
      <c r="M107" s="1">
        <v>0</v>
      </c>
      <c r="N107" s="1">
        <v>16</v>
      </c>
      <c r="O107" s="1">
        <v>0</v>
      </c>
      <c r="P107" s="1">
        <v>0</v>
      </c>
      <c r="Q107" s="1">
        <v>41</v>
      </c>
      <c r="R107" s="1">
        <v>0</v>
      </c>
      <c r="S107" s="1">
        <v>0</v>
      </c>
      <c r="T107" s="1">
        <v>115</v>
      </c>
      <c r="U107" s="1">
        <v>0</v>
      </c>
      <c r="V107" s="1">
        <v>11441</v>
      </c>
      <c r="W107" s="1">
        <v>108</v>
      </c>
      <c r="X107" s="1">
        <v>44</v>
      </c>
      <c r="Y107" s="1">
        <v>27178</v>
      </c>
      <c r="Z107" s="1">
        <v>0</v>
      </c>
      <c r="AA107" s="1">
        <v>15</v>
      </c>
      <c r="AB107" s="1">
        <v>2059</v>
      </c>
      <c r="AC107" s="1">
        <v>0</v>
      </c>
      <c r="AD107" s="1">
        <v>11124</v>
      </c>
      <c r="AE107" s="1">
        <v>17479</v>
      </c>
      <c r="AF107" s="1">
        <v>50223</v>
      </c>
      <c r="AG107" s="1">
        <v>17</v>
      </c>
      <c r="AH107" s="1">
        <v>145</v>
      </c>
      <c r="AI107" s="1">
        <v>0</v>
      </c>
      <c r="AJ107" s="1">
        <v>877257</v>
      </c>
      <c r="AK107" s="1">
        <v>436</v>
      </c>
      <c r="AL107" s="1">
        <v>11</v>
      </c>
      <c r="AM107" s="1">
        <v>0</v>
      </c>
      <c r="AN107" s="1">
        <v>117</v>
      </c>
      <c r="AO107" s="1">
        <v>0</v>
      </c>
      <c r="AP107" s="1">
        <v>572</v>
      </c>
      <c r="AQ107" s="1">
        <v>0</v>
      </c>
      <c r="AR107" s="1">
        <v>0</v>
      </c>
      <c r="AS107" s="1">
        <v>20</v>
      </c>
      <c r="AT107" s="1" t="s">
        <v>393</v>
      </c>
    </row>
    <row r="108" spans="1:46" x14ac:dyDescent="0.2">
      <c r="A108" s="1" t="s">
        <v>417</v>
      </c>
      <c r="B108" s="1" t="s">
        <v>8</v>
      </c>
      <c r="C108" s="1" t="s">
        <v>181</v>
      </c>
      <c r="D108" s="1" t="s">
        <v>418</v>
      </c>
      <c r="E108" s="1" t="s">
        <v>115</v>
      </c>
      <c r="F108" s="1">
        <v>63.034111287000002</v>
      </c>
      <c r="G108" s="1">
        <v>-140.213967368</v>
      </c>
      <c r="H108" s="1" t="s">
        <v>8</v>
      </c>
      <c r="I108" s="1" t="s">
        <v>8</v>
      </c>
      <c r="J108" s="1">
        <v>0</v>
      </c>
      <c r="K108" s="1">
        <v>0</v>
      </c>
      <c r="L108" s="1">
        <v>16</v>
      </c>
      <c r="M108" s="1">
        <v>0</v>
      </c>
      <c r="N108" s="1">
        <v>30</v>
      </c>
      <c r="O108" s="1">
        <v>0</v>
      </c>
      <c r="P108" s="1">
        <v>0</v>
      </c>
      <c r="Q108" s="1">
        <v>32</v>
      </c>
      <c r="R108" s="1">
        <v>0</v>
      </c>
      <c r="S108" s="1">
        <v>0</v>
      </c>
      <c r="T108" s="1">
        <v>78</v>
      </c>
      <c r="U108" s="1">
        <v>0</v>
      </c>
      <c r="V108" s="1">
        <v>8903</v>
      </c>
      <c r="W108" s="1">
        <v>68</v>
      </c>
      <c r="X108" s="1">
        <v>46</v>
      </c>
      <c r="Y108" s="1">
        <v>27586</v>
      </c>
      <c r="Z108" s="1">
        <v>9049</v>
      </c>
      <c r="AA108" s="1">
        <v>18</v>
      </c>
      <c r="AB108" s="1">
        <v>2171</v>
      </c>
      <c r="AC108" s="1">
        <v>0</v>
      </c>
      <c r="AD108" s="1">
        <v>16830</v>
      </c>
      <c r="AE108" s="1">
        <v>17790</v>
      </c>
      <c r="AF108" s="1">
        <v>63151</v>
      </c>
      <c r="AG108" s="1">
        <v>0</v>
      </c>
      <c r="AH108" s="1">
        <v>143</v>
      </c>
      <c r="AI108" s="1">
        <v>0</v>
      </c>
      <c r="AJ108" s="1">
        <v>850998</v>
      </c>
      <c r="AK108" s="1">
        <v>431</v>
      </c>
      <c r="AL108" s="1">
        <v>8</v>
      </c>
      <c r="AM108" s="1">
        <v>210</v>
      </c>
      <c r="AN108" s="1">
        <v>149</v>
      </c>
      <c r="AO108" s="1">
        <v>0</v>
      </c>
      <c r="AP108" s="1">
        <v>470</v>
      </c>
      <c r="AQ108" s="1">
        <v>0</v>
      </c>
      <c r="AR108" s="1">
        <v>0</v>
      </c>
      <c r="AS108" s="1">
        <v>11</v>
      </c>
      <c r="AT108" s="1" t="s">
        <v>393</v>
      </c>
    </row>
    <row r="109" spans="1:46" x14ac:dyDescent="0.2">
      <c r="A109" s="1" t="s">
        <v>419</v>
      </c>
      <c r="B109" s="1" t="s">
        <v>8</v>
      </c>
      <c r="C109" s="1" t="s">
        <v>181</v>
      </c>
      <c r="D109" s="1" t="s">
        <v>420</v>
      </c>
      <c r="E109" s="1" t="s">
        <v>116</v>
      </c>
      <c r="F109" s="1">
        <v>63.033978353000002</v>
      </c>
      <c r="G109" s="1">
        <v>-140.213941981</v>
      </c>
      <c r="H109" s="1" t="s">
        <v>8</v>
      </c>
      <c r="I109" s="1" t="s">
        <v>8</v>
      </c>
      <c r="J109" s="1">
        <v>0</v>
      </c>
      <c r="K109" s="1">
        <v>0</v>
      </c>
      <c r="L109" s="1">
        <v>20</v>
      </c>
      <c r="M109" s="1">
        <v>0</v>
      </c>
      <c r="N109" s="1">
        <v>25</v>
      </c>
      <c r="O109" s="1">
        <v>0</v>
      </c>
      <c r="P109" s="1">
        <v>0</v>
      </c>
      <c r="Q109" s="1">
        <v>27</v>
      </c>
      <c r="R109" s="1">
        <v>0</v>
      </c>
      <c r="S109" s="1">
        <v>0</v>
      </c>
      <c r="T109" s="1">
        <v>65</v>
      </c>
      <c r="U109" s="1">
        <v>0</v>
      </c>
      <c r="V109" s="1">
        <v>10376</v>
      </c>
      <c r="W109" s="1">
        <v>146</v>
      </c>
      <c r="X109" s="1">
        <v>62</v>
      </c>
      <c r="Y109" s="1">
        <v>29316</v>
      </c>
      <c r="Z109" s="1">
        <v>13699</v>
      </c>
      <c r="AA109" s="1">
        <v>29</v>
      </c>
      <c r="AB109" s="1">
        <v>2160</v>
      </c>
      <c r="AC109" s="1">
        <v>0</v>
      </c>
      <c r="AD109" s="1">
        <v>18732</v>
      </c>
      <c r="AE109" s="1">
        <v>18815</v>
      </c>
      <c r="AF109" s="1">
        <v>71060</v>
      </c>
      <c r="AG109" s="1">
        <v>0</v>
      </c>
      <c r="AH109" s="1">
        <v>151</v>
      </c>
      <c r="AI109" s="1">
        <v>0</v>
      </c>
      <c r="AJ109" s="1">
        <v>832392</v>
      </c>
      <c r="AK109" s="1">
        <v>332</v>
      </c>
      <c r="AL109" s="1">
        <v>7</v>
      </c>
      <c r="AM109" s="1">
        <v>322</v>
      </c>
      <c r="AN109" s="1">
        <v>137</v>
      </c>
      <c r="AO109" s="1">
        <v>29</v>
      </c>
      <c r="AP109" s="1">
        <v>511</v>
      </c>
      <c r="AQ109" s="1">
        <v>0</v>
      </c>
      <c r="AR109" s="1">
        <v>0</v>
      </c>
      <c r="AS109" s="1">
        <v>14</v>
      </c>
      <c r="AT109" s="1" t="s">
        <v>393</v>
      </c>
    </row>
    <row r="110" spans="1:46" x14ac:dyDescent="0.2">
      <c r="A110" s="1" t="s">
        <v>421</v>
      </c>
      <c r="B110" s="1" t="s">
        <v>8</v>
      </c>
      <c r="C110" s="1" t="s">
        <v>181</v>
      </c>
      <c r="D110" s="1" t="s">
        <v>422</v>
      </c>
      <c r="E110" s="1" t="s">
        <v>117</v>
      </c>
      <c r="F110" s="1">
        <v>63.034137852000001</v>
      </c>
      <c r="G110" s="1">
        <v>-140.21392944499999</v>
      </c>
      <c r="H110" s="1" t="s">
        <v>8</v>
      </c>
      <c r="I110" s="1" t="s">
        <v>8</v>
      </c>
      <c r="J110" s="1">
        <v>7</v>
      </c>
      <c r="K110" s="1">
        <v>0</v>
      </c>
      <c r="L110" s="1">
        <v>82</v>
      </c>
      <c r="M110" s="1">
        <v>0</v>
      </c>
      <c r="N110" s="1">
        <v>131</v>
      </c>
      <c r="O110" s="1">
        <v>0</v>
      </c>
      <c r="P110" s="1">
        <v>41</v>
      </c>
      <c r="Q110" s="1">
        <v>43</v>
      </c>
      <c r="R110" s="1">
        <v>0</v>
      </c>
      <c r="S110" s="1">
        <v>4</v>
      </c>
      <c r="T110" s="1">
        <v>124</v>
      </c>
      <c r="U110" s="1">
        <v>1845</v>
      </c>
      <c r="V110" s="1">
        <v>10946</v>
      </c>
      <c r="W110" s="1">
        <v>128</v>
      </c>
      <c r="X110" s="1">
        <v>88</v>
      </c>
      <c r="Y110" s="1">
        <v>28357</v>
      </c>
      <c r="Z110" s="1">
        <v>18247</v>
      </c>
      <c r="AA110" s="1">
        <v>30</v>
      </c>
      <c r="AB110" s="1">
        <v>2380</v>
      </c>
      <c r="AC110" s="1">
        <v>0</v>
      </c>
      <c r="AD110" s="1">
        <v>21545</v>
      </c>
      <c r="AE110" s="1">
        <v>22401</v>
      </c>
      <c r="AF110" s="1">
        <v>80423</v>
      </c>
      <c r="AG110" s="1">
        <v>0</v>
      </c>
      <c r="AH110" s="1">
        <v>165</v>
      </c>
      <c r="AI110" s="1">
        <v>0</v>
      </c>
      <c r="AJ110" s="1">
        <v>809183</v>
      </c>
      <c r="AK110" s="1">
        <v>287</v>
      </c>
      <c r="AL110" s="1">
        <v>8</v>
      </c>
      <c r="AM110" s="1">
        <v>412</v>
      </c>
      <c r="AN110" s="1">
        <v>155</v>
      </c>
      <c r="AO110" s="1">
        <v>0</v>
      </c>
      <c r="AP110" s="1">
        <v>508</v>
      </c>
      <c r="AQ110" s="1">
        <v>0</v>
      </c>
      <c r="AR110" s="1">
        <v>508</v>
      </c>
      <c r="AS110" s="1">
        <v>16</v>
      </c>
      <c r="AT110" s="1" t="s">
        <v>393</v>
      </c>
    </row>
    <row r="111" spans="1:46" x14ac:dyDescent="0.2">
      <c r="A111" s="1" t="s">
        <v>423</v>
      </c>
      <c r="B111" s="1" t="s">
        <v>8</v>
      </c>
      <c r="C111" s="1" t="s">
        <v>181</v>
      </c>
      <c r="D111" s="1" t="s">
        <v>424</v>
      </c>
      <c r="E111" s="1" t="s">
        <v>118</v>
      </c>
      <c r="F111" s="1">
        <v>63.033895551999997</v>
      </c>
      <c r="G111" s="1">
        <v>-140.21389892799999</v>
      </c>
      <c r="H111" s="1" t="s">
        <v>8</v>
      </c>
      <c r="I111" s="1" t="s">
        <v>8</v>
      </c>
      <c r="J111" s="1">
        <v>0</v>
      </c>
      <c r="K111" s="1">
        <v>0</v>
      </c>
      <c r="L111" s="1">
        <v>18</v>
      </c>
      <c r="M111" s="1">
        <v>0</v>
      </c>
      <c r="N111" s="1">
        <v>26</v>
      </c>
      <c r="O111" s="1">
        <v>0</v>
      </c>
      <c r="P111" s="1">
        <v>12</v>
      </c>
      <c r="Q111" s="1">
        <v>27</v>
      </c>
      <c r="R111" s="1">
        <v>0</v>
      </c>
      <c r="S111" s="1">
        <v>2</v>
      </c>
      <c r="T111" s="1">
        <v>76</v>
      </c>
      <c r="U111" s="1">
        <v>0</v>
      </c>
      <c r="V111" s="1">
        <v>12208</v>
      </c>
      <c r="W111" s="1">
        <v>126</v>
      </c>
      <c r="X111" s="1">
        <v>72</v>
      </c>
      <c r="Y111" s="1">
        <v>26377</v>
      </c>
      <c r="Z111" s="1">
        <v>0</v>
      </c>
      <c r="AA111" s="1">
        <v>24</v>
      </c>
      <c r="AB111" s="1">
        <v>2131</v>
      </c>
      <c r="AC111" s="1">
        <v>0</v>
      </c>
      <c r="AD111" s="1">
        <v>13863</v>
      </c>
      <c r="AE111" s="1">
        <v>15868</v>
      </c>
      <c r="AF111" s="1">
        <v>54249</v>
      </c>
      <c r="AG111" s="1">
        <v>0</v>
      </c>
      <c r="AH111" s="1">
        <v>138</v>
      </c>
      <c r="AI111" s="1">
        <v>0</v>
      </c>
      <c r="AJ111" s="1">
        <v>871703</v>
      </c>
      <c r="AK111" s="1">
        <v>325</v>
      </c>
      <c r="AL111" s="1">
        <v>10</v>
      </c>
      <c r="AM111" s="1">
        <v>205</v>
      </c>
      <c r="AN111" s="1">
        <v>121</v>
      </c>
      <c r="AO111" s="1">
        <v>0</v>
      </c>
      <c r="AP111" s="1">
        <v>540</v>
      </c>
      <c r="AQ111" s="1">
        <v>0</v>
      </c>
      <c r="AR111" s="1">
        <v>28</v>
      </c>
      <c r="AS111" s="1">
        <v>17</v>
      </c>
      <c r="AT111" s="1" t="s">
        <v>393</v>
      </c>
    </row>
    <row r="112" spans="1:46" x14ac:dyDescent="0.2">
      <c r="A112" s="1" t="s">
        <v>425</v>
      </c>
      <c r="B112" s="1" t="s">
        <v>8</v>
      </c>
      <c r="C112" s="1" t="s">
        <v>181</v>
      </c>
      <c r="D112" s="1" t="s">
        <v>426</v>
      </c>
      <c r="E112" s="1" t="s">
        <v>119</v>
      </c>
      <c r="F112" s="1">
        <v>63.034078055999998</v>
      </c>
      <c r="G112" s="1">
        <v>-140.214091346</v>
      </c>
      <c r="H112" s="1" t="s">
        <v>8</v>
      </c>
      <c r="I112" s="1" t="s">
        <v>8</v>
      </c>
      <c r="J112" s="1">
        <v>0</v>
      </c>
      <c r="K112" s="1">
        <v>0</v>
      </c>
      <c r="L112" s="1">
        <v>12</v>
      </c>
      <c r="M112" s="1">
        <v>0</v>
      </c>
      <c r="N112" s="1">
        <v>36</v>
      </c>
      <c r="O112" s="1">
        <v>0</v>
      </c>
      <c r="P112" s="1">
        <v>0</v>
      </c>
      <c r="Q112" s="1">
        <v>7</v>
      </c>
      <c r="R112" s="1">
        <v>0</v>
      </c>
      <c r="S112" s="1">
        <v>0</v>
      </c>
      <c r="T112" s="1">
        <v>44</v>
      </c>
      <c r="U112" s="1">
        <v>200</v>
      </c>
      <c r="V112" s="1">
        <v>6494</v>
      </c>
      <c r="W112" s="1">
        <v>93</v>
      </c>
      <c r="X112" s="1">
        <v>0</v>
      </c>
      <c r="Y112" s="1">
        <v>15475</v>
      </c>
      <c r="Z112" s="1">
        <v>18342</v>
      </c>
      <c r="AA112" s="1">
        <v>14</v>
      </c>
      <c r="AB112" s="1">
        <v>1447</v>
      </c>
      <c r="AC112" s="1">
        <v>0</v>
      </c>
      <c r="AD112" s="1">
        <v>12162</v>
      </c>
      <c r="AE112" s="1">
        <v>8393</v>
      </c>
      <c r="AF112" s="1">
        <v>30836</v>
      </c>
      <c r="AG112" s="1">
        <v>0</v>
      </c>
      <c r="AH112" s="1">
        <v>128</v>
      </c>
      <c r="AI112" s="1">
        <v>0</v>
      </c>
      <c r="AJ112" s="1">
        <v>904541</v>
      </c>
      <c r="AK112" s="1">
        <v>206</v>
      </c>
      <c r="AL112" s="1">
        <v>10</v>
      </c>
      <c r="AM112" s="1">
        <v>0</v>
      </c>
      <c r="AN112" s="1">
        <v>109</v>
      </c>
      <c r="AO112" s="1">
        <v>0</v>
      </c>
      <c r="AP112" s="1">
        <v>436</v>
      </c>
      <c r="AQ112" s="1">
        <v>0</v>
      </c>
      <c r="AR112" s="1">
        <v>0</v>
      </c>
      <c r="AS112" s="1">
        <v>15</v>
      </c>
      <c r="AT112" s="1" t="s">
        <v>393</v>
      </c>
    </row>
    <row r="113" spans="1:46" x14ac:dyDescent="0.2">
      <c r="A113" s="1" t="s">
        <v>427</v>
      </c>
      <c r="B113" s="1" t="s">
        <v>8</v>
      </c>
      <c r="C113" s="1" t="s">
        <v>181</v>
      </c>
      <c r="D113" s="1" t="s">
        <v>428</v>
      </c>
      <c r="E113" s="1" t="s">
        <v>120</v>
      </c>
      <c r="F113" s="1">
        <v>63.034235402</v>
      </c>
      <c r="G113" s="1">
        <v>-140.21408145500001</v>
      </c>
      <c r="H113" s="1" t="s">
        <v>8</v>
      </c>
      <c r="I113" s="1" t="s">
        <v>8</v>
      </c>
      <c r="J113" s="1">
        <v>0</v>
      </c>
      <c r="K113" s="1">
        <v>0</v>
      </c>
      <c r="L113" s="1">
        <v>20</v>
      </c>
      <c r="M113" s="1">
        <v>0</v>
      </c>
      <c r="N113" s="1">
        <v>116</v>
      </c>
      <c r="O113" s="1">
        <v>0</v>
      </c>
      <c r="P113" s="1">
        <v>7</v>
      </c>
      <c r="Q113" s="1">
        <v>105</v>
      </c>
      <c r="R113" s="1">
        <v>0</v>
      </c>
      <c r="S113" s="1">
        <v>0</v>
      </c>
      <c r="T113" s="1">
        <v>51</v>
      </c>
      <c r="U113" s="1">
        <v>396</v>
      </c>
      <c r="V113" s="1">
        <v>6354</v>
      </c>
      <c r="W113" s="1">
        <v>67</v>
      </c>
      <c r="X113" s="1">
        <v>80</v>
      </c>
      <c r="Y113" s="1">
        <v>12820</v>
      </c>
      <c r="Z113" s="1">
        <v>21018</v>
      </c>
      <c r="AA113" s="1">
        <v>14</v>
      </c>
      <c r="AB113" s="1">
        <v>1592</v>
      </c>
      <c r="AC113" s="1">
        <v>0</v>
      </c>
      <c r="AD113" s="1">
        <v>16677</v>
      </c>
      <c r="AE113" s="1">
        <v>10987</v>
      </c>
      <c r="AF113" s="1">
        <v>40471</v>
      </c>
      <c r="AG113" s="1">
        <v>0</v>
      </c>
      <c r="AH113" s="1">
        <v>140</v>
      </c>
      <c r="AI113" s="1">
        <v>0</v>
      </c>
      <c r="AJ113" s="1">
        <v>886517</v>
      </c>
      <c r="AK113" s="1">
        <v>299</v>
      </c>
      <c r="AL113" s="1">
        <v>9</v>
      </c>
      <c r="AM113" s="1">
        <v>0</v>
      </c>
      <c r="AN113" s="1">
        <v>126</v>
      </c>
      <c r="AO113" s="1">
        <v>36</v>
      </c>
      <c r="AP113" s="1">
        <v>478</v>
      </c>
      <c r="AQ113" s="1">
        <v>0</v>
      </c>
      <c r="AR113" s="1">
        <v>0</v>
      </c>
      <c r="AS113" s="1">
        <v>14</v>
      </c>
      <c r="AT113" s="1" t="s">
        <v>393</v>
      </c>
    </row>
    <row r="114" spans="1:46" x14ac:dyDescent="0.2">
      <c r="A114" s="1" t="s">
        <v>429</v>
      </c>
      <c r="B114" s="1" t="s">
        <v>8</v>
      </c>
      <c r="C114" s="1" t="s">
        <v>181</v>
      </c>
      <c r="D114" s="1" t="s">
        <v>430</v>
      </c>
      <c r="E114" s="1" t="s">
        <v>121</v>
      </c>
      <c r="F114" s="1">
        <v>63.034298976999999</v>
      </c>
      <c r="G114" s="1">
        <v>-140.214071405</v>
      </c>
      <c r="H114" s="1" t="s">
        <v>8</v>
      </c>
      <c r="I114" s="1" t="s">
        <v>8</v>
      </c>
      <c r="J114" s="1">
        <v>0</v>
      </c>
      <c r="K114" s="1">
        <v>0</v>
      </c>
      <c r="L114" s="1">
        <v>23</v>
      </c>
      <c r="M114" s="1">
        <v>0</v>
      </c>
      <c r="N114" s="1">
        <v>48</v>
      </c>
      <c r="O114" s="1">
        <v>0</v>
      </c>
      <c r="P114" s="1">
        <v>0</v>
      </c>
      <c r="Q114" s="1">
        <v>20</v>
      </c>
      <c r="R114" s="1">
        <v>0</v>
      </c>
      <c r="S114" s="1">
        <v>0</v>
      </c>
      <c r="T114" s="1">
        <v>67</v>
      </c>
      <c r="U114" s="1">
        <v>322</v>
      </c>
      <c r="V114" s="1">
        <v>9174</v>
      </c>
      <c r="W114" s="1">
        <v>0</v>
      </c>
      <c r="X114" s="1">
        <v>95</v>
      </c>
      <c r="Y114" s="1">
        <v>21771</v>
      </c>
      <c r="Z114" s="1">
        <v>18736</v>
      </c>
      <c r="AA114" s="1">
        <v>22</v>
      </c>
      <c r="AB114" s="1">
        <v>2208</v>
      </c>
      <c r="AC114" s="1">
        <v>0</v>
      </c>
      <c r="AD114" s="1">
        <v>14962</v>
      </c>
      <c r="AE114" s="1">
        <v>13146</v>
      </c>
      <c r="AF114" s="1">
        <v>47180</v>
      </c>
      <c r="AG114" s="1">
        <v>0</v>
      </c>
      <c r="AH114" s="1">
        <v>154</v>
      </c>
      <c r="AI114" s="1">
        <v>0</v>
      </c>
      <c r="AJ114" s="1">
        <v>869632</v>
      </c>
      <c r="AK114" s="1">
        <v>316</v>
      </c>
      <c r="AL114" s="1">
        <v>11</v>
      </c>
      <c r="AM114" s="1">
        <v>161</v>
      </c>
      <c r="AN114" s="1">
        <v>127</v>
      </c>
      <c r="AO114" s="1">
        <v>0</v>
      </c>
      <c r="AP114" s="1">
        <v>512</v>
      </c>
      <c r="AQ114" s="1">
        <v>0</v>
      </c>
      <c r="AR114" s="1">
        <v>18</v>
      </c>
      <c r="AS114" s="1">
        <v>15</v>
      </c>
      <c r="AT114" s="1" t="s">
        <v>393</v>
      </c>
    </row>
    <row r="115" spans="1:46" x14ac:dyDescent="0.2">
      <c r="A115" s="1" t="s">
        <v>431</v>
      </c>
      <c r="B115" s="1" t="s">
        <v>8</v>
      </c>
      <c r="C115" s="1" t="s">
        <v>181</v>
      </c>
      <c r="D115" s="1" t="s">
        <v>432</v>
      </c>
      <c r="E115" s="1" t="s">
        <v>122</v>
      </c>
      <c r="F115" s="1">
        <v>63.034079447000003</v>
      </c>
      <c r="G115" s="1">
        <v>-140.213970117</v>
      </c>
      <c r="H115" s="1" t="s">
        <v>8</v>
      </c>
      <c r="I115" s="1" t="s">
        <v>8</v>
      </c>
      <c r="J115" s="1">
        <v>0</v>
      </c>
      <c r="K115" s="1">
        <v>0</v>
      </c>
      <c r="L115" s="1">
        <v>20</v>
      </c>
      <c r="M115" s="1">
        <v>0</v>
      </c>
      <c r="N115" s="1">
        <v>41</v>
      </c>
      <c r="O115" s="1">
        <v>0</v>
      </c>
      <c r="P115" s="1">
        <v>0</v>
      </c>
      <c r="Q115" s="1">
        <v>17</v>
      </c>
      <c r="R115" s="1">
        <v>0</v>
      </c>
      <c r="S115" s="1">
        <v>0</v>
      </c>
      <c r="T115" s="1">
        <v>70</v>
      </c>
      <c r="U115" s="1">
        <v>194</v>
      </c>
      <c r="V115" s="1">
        <v>11562</v>
      </c>
      <c r="W115" s="1">
        <v>81</v>
      </c>
      <c r="X115" s="1">
        <v>66</v>
      </c>
      <c r="Y115" s="1">
        <v>24502</v>
      </c>
      <c r="Z115" s="1">
        <v>10250</v>
      </c>
      <c r="AA115" s="1">
        <v>18</v>
      </c>
      <c r="AB115" s="1">
        <v>2081</v>
      </c>
      <c r="AC115" s="1">
        <v>0</v>
      </c>
      <c r="AD115" s="1">
        <v>16312</v>
      </c>
      <c r="AE115" s="1">
        <v>16691</v>
      </c>
      <c r="AF115" s="1">
        <v>64222</v>
      </c>
      <c r="AG115" s="1">
        <v>0</v>
      </c>
      <c r="AH115" s="1">
        <v>143</v>
      </c>
      <c r="AI115" s="1">
        <v>0</v>
      </c>
      <c r="AJ115" s="1">
        <v>850842</v>
      </c>
      <c r="AK115" s="1">
        <v>372</v>
      </c>
      <c r="AL115" s="1">
        <v>9</v>
      </c>
      <c r="AM115" s="1">
        <v>307</v>
      </c>
      <c r="AN115" s="1">
        <v>121</v>
      </c>
      <c r="AO115" s="1">
        <v>28</v>
      </c>
      <c r="AP115" s="1">
        <v>550</v>
      </c>
      <c r="AQ115" s="1">
        <v>0</v>
      </c>
      <c r="AR115" s="1">
        <v>0</v>
      </c>
      <c r="AS115" s="1">
        <v>15</v>
      </c>
      <c r="AT115" s="1" t="s">
        <v>393</v>
      </c>
    </row>
    <row r="116" spans="1:46" x14ac:dyDescent="0.2">
      <c r="A116" s="1" t="s">
        <v>433</v>
      </c>
      <c r="B116" s="1" t="s">
        <v>8</v>
      </c>
      <c r="C116" s="1" t="s">
        <v>181</v>
      </c>
      <c r="D116" s="1" t="s">
        <v>434</v>
      </c>
      <c r="E116" s="1" t="s">
        <v>123</v>
      </c>
      <c r="F116" s="1">
        <v>63.033988594</v>
      </c>
      <c r="G116" s="1">
        <v>-140.214099068</v>
      </c>
      <c r="H116" s="1" t="s">
        <v>8</v>
      </c>
      <c r="I116" s="1" t="s">
        <v>8</v>
      </c>
      <c r="J116" s="1">
        <v>0</v>
      </c>
      <c r="K116" s="1">
        <v>0</v>
      </c>
      <c r="L116" s="1">
        <v>21</v>
      </c>
      <c r="M116" s="1">
        <v>0</v>
      </c>
      <c r="N116" s="1">
        <v>26</v>
      </c>
      <c r="O116" s="1">
        <v>0</v>
      </c>
      <c r="P116" s="1">
        <v>0</v>
      </c>
      <c r="Q116" s="1">
        <v>16</v>
      </c>
      <c r="R116" s="1">
        <v>0</v>
      </c>
      <c r="S116" s="1">
        <v>0</v>
      </c>
      <c r="T116" s="1">
        <v>73</v>
      </c>
      <c r="U116" s="1">
        <v>192</v>
      </c>
      <c r="V116" s="1">
        <v>11008</v>
      </c>
      <c r="W116" s="1">
        <v>53</v>
      </c>
      <c r="X116" s="1">
        <v>56</v>
      </c>
      <c r="Y116" s="1">
        <v>17380</v>
      </c>
      <c r="Z116" s="1">
        <v>16206</v>
      </c>
      <c r="AA116" s="1">
        <v>17</v>
      </c>
      <c r="AB116" s="1">
        <v>2464</v>
      </c>
      <c r="AC116" s="1">
        <v>0</v>
      </c>
      <c r="AD116" s="1">
        <v>21788</v>
      </c>
      <c r="AE116" s="1">
        <v>16168</v>
      </c>
      <c r="AF116" s="1">
        <v>70763</v>
      </c>
      <c r="AG116" s="1">
        <v>0</v>
      </c>
      <c r="AH116" s="1">
        <v>164</v>
      </c>
      <c r="AI116" s="1">
        <v>0</v>
      </c>
      <c r="AJ116" s="1">
        <v>840841</v>
      </c>
      <c r="AK116" s="1">
        <v>381</v>
      </c>
      <c r="AL116" s="1">
        <v>10</v>
      </c>
      <c r="AM116" s="1">
        <v>255</v>
      </c>
      <c r="AN116" s="1">
        <v>132</v>
      </c>
      <c r="AO116" s="1">
        <v>0</v>
      </c>
      <c r="AP116" s="1">
        <v>523</v>
      </c>
      <c r="AQ116" s="1">
        <v>0</v>
      </c>
      <c r="AR116" s="1">
        <v>0</v>
      </c>
      <c r="AS116" s="1">
        <v>18</v>
      </c>
      <c r="AT116" s="1" t="s">
        <v>393</v>
      </c>
    </row>
    <row r="117" spans="1:46" x14ac:dyDescent="0.2">
      <c r="A117" s="1" t="s">
        <v>435</v>
      </c>
      <c r="B117" s="1" t="s">
        <v>8</v>
      </c>
      <c r="C117" s="1" t="s">
        <v>181</v>
      </c>
      <c r="D117" s="1" t="s">
        <v>436</v>
      </c>
      <c r="E117" s="1" t="s">
        <v>124</v>
      </c>
      <c r="F117" s="1">
        <v>63.034009247999997</v>
      </c>
      <c r="G117" s="1">
        <v>-140.214152224</v>
      </c>
      <c r="H117" s="1" t="s">
        <v>8</v>
      </c>
      <c r="I117" s="1" t="s">
        <v>8</v>
      </c>
      <c r="J117" s="1">
        <v>0</v>
      </c>
      <c r="K117" s="1">
        <v>0</v>
      </c>
      <c r="L117" s="1">
        <v>21</v>
      </c>
      <c r="M117" s="1">
        <v>0</v>
      </c>
      <c r="N117" s="1">
        <v>38</v>
      </c>
      <c r="O117" s="1">
        <v>0</v>
      </c>
      <c r="P117" s="1">
        <v>0</v>
      </c>
      <c r="Q117" s="1">
        <v>52</v>
      </c>
      <c r="R117" s="1">
        <v>0</v>
      </c>
      <c r="S117" s="1">
        <v>0</v>
      </c>
      <c r="T117" s="1">
        <v>107</v>
      </c>
      <c r="U117" s="1">
        <v>1230</v>
      </c>
      <c r="V117" s="1">
        <v>10512</v>
      </c>
      <c r="W117" s="1">
        <v>96</v>
      </c>
      <c r="X117" s="1">
        <v>58</v>
      </c>
      <c r="Y117" s="1">
        <v>22021</v>
      </c>
      <c r="Z117" s="1">
        <v>14629</v>
      </c>
      <c r="AA117" s="1">
        <v>18</v>
      </c>
      <c r="AB117" s="1">
        <v>2286</v>
      </c>
      <c r="AC117" s="1">
        <v>0</v>
      </c>
      <c r="AD117" s="1">
        <v>17566</v>
      </c>
      <c r="AE117" s="1">
        <v>15278</v>
      </c>
      <c r="AF117" s="1">
        <v>65328</v>
      </c>
      <c r="AG117" s="1">
        <v>0</v>
      </c>
      <c r="AH117" s="1">
        <v>150</v>
      </c>
      <c r="AI117" s="1">
        <v>0</v>
      </c>
      <c r="AJ117" s="1">
        <v>847293</v>
      </c>
      <c r="AK117" s="1">
        <v>353</v>
      </c>
      <c r="AL117" s="1">
        <v>10</v>
      </c>
      <c r="AM117" s="1">
        <v>139</v>
      </c>
      <c r="AN117" s="1">
        <v>120</v>
      </c>
      <c r="AO117" s="1">
        <v>28</v>
      </c>
      <c r="AP117" s="1">
        <v>535</v>
      </c>
      <c r="AQ117" s="1">
        <v>0</v>
      </c>
      <c r="AR117" s="1">
        <v>0</v>
      </c>
      <c r="AS117" s="1">
        <v>15</v>
      </c>
      <c r="AT117" s="1" t="s">
        <v>393</v>
      </c>
    </row>
    <row r="118" spans="1:46" x14ac:dyDescent="0.2">
      <c r="A118" s="1" t="s">
        <v>437</v>
      </c>
      <c r="B118" s="1" t="s">
        <v>8</v>
      </c>
      <c r="C118" s="1" t="s">
        <v>181</v>
      </c>
      <c r="D118" s="1" t="s">
        <v>438</v>
      </c>
      <c r="E118" s="1" t="s">
        <v>125</v>
      </c>
      <c r="F118" s="1">
        <v>63.034013864000002</v>
      </c>
      <c r="G118" s="1">
        <v>-140.214086533</v>
      </c>
      <c r="H118" s="1" t="s">
        <v>8</v>
      </c>
      <c r="I118" s="1" t="s">
        <v>8</v>
      </c>
      <c r="J118" s="1">
        <v>0</v>
      </c>
      <c r="K118" s="1">
        <v>0</v>
      </c>
      <c r="L118" s="1">
        <v>79</v>
      </c>
      <c r="M118" s="1">
        <v>0</v>
      </c>
      <c r="N118" s="1">
        <v>112</v>
      </c>
      <c r="O118" s="1">
        <v>0</v>
      </c>
      <c r="P118" s="1">
        <v>12</v>
      </c>
      <c r="Q118" s="1">
        <v>933</v>
      </c>
      <c r="R118" s="1">
        <v>42</v>
      </c>
      <c r="S118" s="1">
        <v>0</v>
      </c>
      <c r="T118" s="1">
        <v>1113</v>
      </c>
      <c r="U118" s="1">
        <v>4596</v>
      </c>
      <c r="V118" s="1">
        <v>10404</v>
      </c>
      <c r="W118" s="1">
        <v>191</v>
      </c>
      <c r="X118" s="1">
        <v>77</v>
      </c>
      <c r="Y118" s="1">
        <v>36148</v>
      </c>
      <c r="Z118" s="1">
        <v>12053</v>
      </c>
      <c r="AA118" s="1">
        <v>28</v>
      </c>
      <c r="AB118" s="1">
        <v>2266</v>
      </c>
      <c r="AC118" s="1">
        <v>0</v>
      </c>
      <c r="AD118" s="1">
        <v>26064</v>
      </c>
      <c r="AE118" s="1">
        <v>16442</v>
      </c>
      <c r="AF118" s="1">
        <v>85425</v>
      </c>
      <c r="AG118" s="1">
        <v>0</v>
      </c>
      <c r="AH118" s="1">
        <v>137</v>
      </c>
      <c r="AI118" s="1">
        <v>32</v>
      </c>
      <c r="AJ118" s="1">
        <v>800970</v>
      </c>
      <c r="AK118" s="1">
        <v>321</v>
      </c>
      <c r="AL118" s="1">
        <v>5</v>
      </c>
      <c r="AM118" s="1">
        <v>408</v>
      </c>
      <c r="AN118" s="1">
        <v>117</v>
      </c>
      <c r="AO118" s="1">
        <v>0</v>
      </c>
      <c r="AP118" s="1">
        <v>496</v>
      </c>
      <c r="AQ118" s="1">
        <v>0</v>
      </c>
      <c r="AR118" s="1">
        <v>0</v>
      </c>
      <c r="AS118" s="1">
        <v>14</v>
      </c>
      <c r="AT118" s="1" t="s">
        <v>393</v>
      </c>
    </row>
    <row r="119" spans="1:46" x14ac:dyDescent="0.2">
      <c r="A119" s="1" t="s">
        <v>437</v>
      </c>
      <c r="B119" s="1" t="s">
        <v>8</v>
      </c>
      <c r="C119" s="1" t="s">
        <v>181</v>
      </c>
      <c r="D119" s="1" t="s">
        <v>439</v>
      </c>
      <c r="E119" s="1" t="s">
        <v>126</v>
      </c>
      <c r="F119" s="1">
        <v>63.033980485000001</v>
      </c>
      <c r="G119" s="1">
        <v>-140.21390950200001</v>
      </c>
      <c r="H119" s="1" t="s">
        <v>8</v>
      </c>
      <c r="I119" s="1" t="s">
        <v>8</v>
      </c>
      <c r="J119" s="1">
        <v>0</v>
      </c>
      <c r="K119" s="1">
        <v>0</v>
      </c>
      <c r="L119" s="1">
        <v>76</v>
      </c>
      <c r="M119" s="1">
        <v>0</v>
      </c>
      <c r="N119" s="1">
        <v>108</v>
      </c>
      <c r="O119" s="1">
        <v>0</v>
      </c>
      <c r="P119" s="1">
        <v>12</v>
      </c>
      <c r="Q119" s="1">
        <v>933</v>
      </c>
      <c r="R119" s="1">
        <v>33</v>
      </c>
      <c r="S119" s="1">
        <v>0</v>
      </c>
      <c r="T119" s="1">
        <v>1090</v>
      </c>
      <c r="U119" s="1">
        <v>4563</v>
      </c>
      <c r="V119" s="1">
        <v>10464</v>
      </c>
      <c r="W119" s="1">
        <v>172</v>
      </c>
      <c r="X119" s="1">
        <v>46</v>
      </c>
      <c r="Y119" s="1">
        <v>36295</v>
      </c>
      <c r="Z119" s="1">
        <v>12087</v>
      </c>
      <c r="AA119" s="1">
        <v>29</v>
      </c>
      <c r="AB119" s="1">
        <v>2439</v>
      </c>
      <c r="AC119" s="1">
        <v>0</v>
      </c>
      <c r="AD119" s="1">
        <v>25557</v>
      </c>
      <c r="AE119" s="1">
        <v>16488</v>
      </c>
      <c r="AF119" s="1">
        <v>86051</v>
      </c>
      <c r="AG119" s="1">
        <v>0</v>
      </c>
      <c r="AH119" s="1">
        <v>139</v>
      </c>
      <c r="AI119" s="1">
        <v>37</v>
      </c>
      <c r="AJ119" s="1">
        <v>800619</v>
      </c>
      <c r="AK119" s="1">
        <v>290</v>
      </c>
      <c r="AL119" s="1">
        <v>7</v>
      </c>
      <c r="AM119" s="1">
        <v>393</v>
      </c>
      <c r="AN119" s="1">
        <v>119</v>
      </c>
      <c r="AO119" s="1">
        <v>33</v>
      </c>
      <c r="AP119" s="1">
        <v>499</v>
      </c>
      <c r="AQ119" s="1">
        <v>6</v>
      </c>
      <c r="AR119" s="1">
        <v>0</v>
      </c>
      <c r="AS119" s="1">
        <v>16</v>
      </c>
      <c r="AT119" s="1" t="s">
        <v>393</v>
      </c>
    </row>
    <row r="120" spans="1:46" x14ac:dyDescent="0.2">
      <c r="A120" s="1" t="s">
        <v>440</v>
      </c>
      <c r="B120" s="1" t="s">
        <v>8</v>
      </c>
      <c r="C120" s="1" t="s">
        <v>181</v>
      </c>
      <c r="D120" s="1" t="s">
        <v>441</v>
      </c>
      <c r="E120" s="1" t="s">
        <v>127</v>
      </c>
      <c r="F120" s="1">
        <v>63.034006066000003</v>
      </c>
      <c r="G120" s="1">
        <v>-140.21398540300001</v>
      </c>
      <c r="H120" s="1" t="s">
        <v>8</v>
      </c>
      <c r="I120" s="1" t="s">
        <v>8</v>
      </c>
      <c r="J120" s="1">
        <v>0</v>
      </c>
      <c r="K120" s="1">
        <v>0</v>
      </c>
      <c r="L120" s="1">
        <v>27</v>
      </c>
      <c r="M120" s="1">
        <v>0</v>
      </c>
      <c r="N120" s="1">
        <v>23</v>
      </c>
      <c r="O120" s="1">
        <v>0</v>
      </c>
      <c r="P120" s="1">
        <v>0</v>
      </c>
      <c r="Q120" s="1">
        <v>28</v>
      </c>
      <c r="R120" s="1">
        <v>0</v>
      </c>
      <c r="S120" s="1">
        <v>0</v>
      </c>
      <c r="T120" s="1">
        <v>83</v>
      </c>
      <c r="U120" s="1">
        <v>690</v>
      </c>
      <c r="V120" s="1">
        <v>13730</v>
      </c>
      <c r="W120" s="1">
        <v>114</v>
      </c>
      <c r="X120" s="1">
        <v>41</v>
      </c>
      <c r="Y120" s="1">
        <v>25365</v>
      </c>
      <c r="Z120" s="1">
        <v>10225</v>
      </c>
      <c r="AA120" s="1">
        <v>26</v>
      </c>
      <c r="AB120" s="1">
        <v>2179</v>
      </c>
      <c r="AC120" s="1">
        <v>0</v>
      </c>
      <c r="AD120" s="1">
        <v>14917</v>
      </c>
      <c r="AE120" s="1">
        <v>14204</v>
      </c>
      <c r="AF120" s="1">
        <v>54059</v>
      </c>
      <c r="AG120" s="1">
        <v>0</v>
      </c>
      <c r="AH120" s="1">
        <v>158</v>
      </c>
      <c r="AI120" s="1">
        <v>0</v>
      </c>
      <c r="AJ120" s="1">
        <v>861264</v>
      </c>
      <c r="AK120" s="1">
        <v>365</v>
      </c>
      <c r="AL120" s="1">
        <v>9</v>
      </c>
      <c r="AM120" s="1">
        <v>252</v>
      </c>
      <c r="AN120" s="1">
        <v>122</v>
      </c>
      <c r="AO120" s="1">
        <v>41</v>
      </c>
      <c r="AP120" s="1">
        <v>577</v>
      </c>
      <c r="AQ120" s="1">
        <v>0</v>
      </c>
      <c r="AR120" s="1">
        <v>17</v>
      </c>
      <c r="AS120" s="1">
        <v>18</v>
      </c>
      <c r="AT120" s="1" t="s">
        <v>393</v>
      </c>
    </row>
    <row r="121" spans="1:46" x14ac:dyDescent="0.2">
      <c r="A121" s="1" t="s">
        <v>442</v>
      </c>
      <c r="B121" s="1" t="s">
        <v>8</v>
      </c>
      <c r="C121" s="1" t="s">
        <v>181</v>
      </c>
      <c r="D121" s="1" t="s">
        <v>443</v>
      </c>
      <c r="E121" s="1" t="s">
        <v>128</v>
      </c>
      <c r="H121" s="1" t="s">
        <v>8</v>
      </c>
      <c r="I121" s="1" t="s">
        <v>8</v>
      </c>
      <c r="J121" s="1">
        <v>0</v>
      </c>
      <c r="K121" s="1">
        <v>0</v>
      </c>
      <c r="L121" s="1">
        <v>19</v>
      </c>
      <c r="M121" s="1">
        <v>0</v>
      </c>
      <c r="N121" s="1">
        <v>35</v>
      </c>
      <c r="O121" s="1">
        <v>0</v>
      </c>
      <c r="P121" s="1">
        <v>0</v>
      </c>
      <c r="Q121" s="1">
        <v>9</v>
      </c>
      <c r="R121" s="1">
        <v>48</v>
      </c>
      <c r="S121" s="1">
        <v>0</v>
      </c>
      <c r="T121" s="1">
        <v>46</v>
      </c>
      <c r="U121" s="1">
        <v>1229</v>
      </c>
      <c r="V121" s="1">
        <v>17190</v>
      </c>
      <c r="W121" s="1">
        <v>92</v>
      </c>
      <c r="X121" s="1">
        <v>73</v>
      </c>
      <c r="Y121" s="1">
        <v>25524</v>
      </c>
      <c r="Z121" s="1">
        <v>12686</v>
      </c>
      <c r="AA121" s="1">
        <v>27</v>
      </c>
      <c r="AB121" s="1">
        <v>1840</v>
      </c>
      <c r="AC121" s="1">
        <v>0</v>
      </c>
      <c r="AD121" s="1">
        <v>17097</v>
      </c>
      <c r="AE121" s="1">
        <v>15265</v>
      </c>
      <c r="AF121" s="1">
        <v>57816</v>
      </c>
      <c r="AG121" s="1">
        <v>0</v>
      </c>
      <c r="AH121" s="1">
        <v>142</v>
      </c>
      <c r="AI121" s="1">
        <v>0</v>
      </c>
      <c r="AJ121" s="1">
        <v>848072</v>
      </c>
      <c r="AK121" s="1">
        <v>390</v>
      </c>
      <c r="AL121" s="1">
        <v>9</v>
      </c>
      <c r="AM121" s="1">
        <v>209</v>
      </c>
      <c r="AN121" s="1">
        <v>124</v>
      </c>
      <c r="AO121" s="1">
        <v>46</v>
      </c>
      <c r="AP121" s="1">
        <v>503</v>
      </c>
      <c r="AQ121" s="1">
        <v>0</v>
      </c>
      <c r="AR121" s="1">
        <v>0</v>
      </c>
      <c r="AS121" s="1">
        <v>14</v>
      </c>
      <c r="AT121" s="1" t="s">
        <v>393</v>
      </c>
    </row>
    <row r="122" spans="1:46" x14ac:dyDescent="0.2">
      <c r="A122" s="1" t="s">
        <v>444</v>
      </c>
      <c r="B122" s="1" t="s">
        <v>8</v>
      </c>
      <c r="C122" s="1" t="s">
        <v>181</v>
      </c>
      <c r="D122" s="1" t="s">
        <v>445</v>
      </c>
      <c r="E122" s="1" t="s">
        <v>129</v>
      </c>
      <c r="H122" s="1" t="s">
        <v>8</v>
      </c>
      <c r="I122" s="1" t="s">
        <v>8</v>
      </c>
      <c r="J122" s="1">
        <v>0</v>
      </c>
      <c r="K122" s="1">
        <v>0</v>
      </c>
      <c r="L122" s="1">
        <v>28</v>
      </c>
      <c r="M122" s="1">
        <v>0</v>
      </c>
      <c r="N122" s="1">
        <v>45</v>
      </c>
      <c r="O122" s="1">
        <v>0</v>
      </c>
      <c r="P122" s="1">
        <v>0</v>
      </c>
      <c r="Q122" s="1">
        <v>32</v>
      </c>
      <c r="R122" s="1">
        <v>48</v>
      </c>
      <c r="S122" s="1">
        <v>0</v>
      </c>
      <c r="T122" s="1">
        <v>91</v>
      </c>
      <c r="U122" s="1">
        <v>1769</v>
      </c>
      <c r="V122" s="1">
        <v>15118</v>
      </c>
      <c r="W122" s="1">
        <v>149</v>
      </c>
      <c r="X122" s="1">
        <v>0</v>
      </c>
      <c r="Y122" s="1">
        <v>25868</v>
      </c>
      <c r="Z122" s="1">
        <v>0</v>
      </c>
      <c r="AA122" s="1">
        <v>22</v>
      </c>
      <c r="AB122" s="1">
        <v>2348</v>
      </c>
      <c r="AC122" s="1">
        <v>0</v>
      </c>
      <c r="AD122" s="1">
        <v>14221</v>
      </c>
      <c r="AE122" s="1">
        <v>15713</v>
      </c>
      <c r="AF122" s="1">
        <v>52104</v>
      </c>
      <c r="AG122" s="1">
        <v>37</v>
      </c>
      <c r="AH122" s="1">
        <v>145</v>
      </c>
      <c r="AI122" s="1">
        <v>0</v>
      </c>
      <c r="AJ122" s="1">
        <v>869618</v>
      </c>
      <c r="AK122" s="1">
        <v>343</v>
      </c>
      <c r="AL122" s="1">
        <v>18</v>
      </c>
      <c r="AM122" s="1">
        <v>0</v>
      </c>
      <c r="AN122" s="1">
        <v>116</v>
      </c>
      <c r="AO122" s="1">
        <v>0</v>
      </c>
      <c r="AP122" s="1">
        <v>549</v>
      </c>
      <c r="AQ122" s="1">
        <v>0</v>
      </c>
      <c r="AR122" s="1">
        <v>0</v>
      </c>
      <c r="AS122" s="1">
        <v>12</v>
      </c>
      <c r="AT122" s="1" t="s">
        <v>393</v>
      </c>
    </row>
    <row r="123" spans="1:46" x14ac:dyDescent="0.2">
      <c r="A123" s="1" t="s">
        <v>444</v>
      </c>
      <c r="B123" s="1" t="s">
        <v>8</v>
      </c>
      <c r="C123" s="1" t="s">
        <v>181</v>
      </c>
      <c r="D123" s="1" t="s">
        <v>446</v>
      </c>
      <c r="E123" s="1" t="s">
        <v>130</v>
      </c>
      <c r="H123" s="1" t="s">
        <v>8</v>
      </c>
      <c r="I123" s="1" t="s">
        <v>8</v>
      </c>
      <c r="J123" s="1">
        <v>0</v>
      </c>
      <c r="K123" s="1">
        <v>0</v>
      </c>
      <c r="L123" s="1">
        <v>24</v>
      </c>
      <c r="M123" s="1">
        <v>0</v>
      </c>
      <c r="N123" s="1">
        <v>45</v>
      </c>
      <c r="O123" s="1">
        <v>0</v>
      </c>
      <c r="P123" s="1">
        <v>0</v>
      </c>
      <c r="Q123" s="1">
        <v>53</v>
      </c>
      <c r="R123" s="1">
        <v>0</v>
      </c>
      <c r="S123" s="1">
        <v>0</v>
      </c>
      <c r="T123" s="1">
        <v>105</v>
      </c>
      <c r="U123" s="1">
        <v>1685</v>
      </c>
      <c r="V123" s="1">
        <v>14926</v>
      </c>
      <c r="W123" s="1">
        <v>88</v>
      </c>
      <c r="X123" s="1">
        <v>0</v>
      </c>
      <c r="Y123" s="1">
        <v>25953</v>
      </c>
      <c r="Z123" s="1">
        <v>0</v>
      </c>
      <c r="AA123" s="1">
        <v>19</v>
      </c>
      <c r="AB123" s="1">
        <v>2437</v>
      </c>
      <c r="AC123" s="1">
        <v>0</v>
      </c>
      <c r="AD123" s="1">
        <v>12941</v>
      </c>
      <c r="AE123" s="1">
        <v>16227</v>
      </c>
      <c r="AF123" s="1">
        <v>55733</v>
      </c>
      <c r="AG123" s="1">
        <v>21</v>
      </c>
      <c r="AH123" s="1">
        <v>142</v>
      </c>
      <c r="AI123" s="1">
        <v>0</v>
      </c>
      <c r="AJ123" s="1">
        <v>866650</v>
      </c>
      <c r="AK123" s="1">
        <v>394</v>
      </c>
      <c r="AL123" s="1">
        <v>14</v>
      </c>
      <c r="AM123" s="1">
        <v>157</v>
      </c>
      <c r="AN123" s="1">
        <v>116</v>
      </c>
      <c r="AO123" s="1">
        <v>33</v>
      </c>
      <c r="AP123" s="1">
        <v>603</v>
      </c>
      <c r="AQ123" s="1">
        <v>8</v>
      </c>
      <c r="AR123" s="1">
        <v>24</v>
      </c>
      <c r="AS123" s="1">
        <v>14</v>
      </c>
      <c r="AT123" s="1" t="s">
        <v>393</v>
      </c>
    </row>
    <row r="124" spans="1:46" x14ac:dyDescent="0.2">
      <c r="A124" s="1" t="s">
        <v>447</v>
      </c>
      <c r="B124" s="1" t="s">
        <v>8</v>
      </c>
      <c r="C124" s="1" t="s">
        <v>181</v>
      </c>
      <c r="D124" s="1" t="s">
        <v>448</v>
      </c>
      <c r="E124" s="1" t="s">
        <v>131</v>
      </c>
      <c r="H124" s="1" t="s">
        <v>8</v>
      </c>
      <c r="I124" s="1" t="s">
        <v>8</v>
      </c>
      <c r="J124" s="1">
        <v>0</v>
      </c>
      <c r="K124" s="1">
        <v>0</v>
      </c>
      <c r="L124" s="1">
        <v>24</v>
      </c>
      <c r="M124" s="1">
        <v>0</v>
      </c>
      <c r="N124" s="1">
        <v>19</v>
      </c>
      <c r="O124" s="1">
        <v>5</v>
      </c>
      <c r="P124" s="1">
        <v>0</v>
      </c>
      <c r="Q124" s="1">
        <v>37</v>
      </c>
      <c r="R124" s="1">
        <v>0</v>
      </c>
      <c r="S124" s="1">
        <v>0</v>
      </c>
      <c r="T124" s="1">
        <v>65</v>
      </c>
      <c r="U124" s="1">
        <v>239</v>
      </c>
      <c r="V124" s="1">
        <v>16227</v>
      </c>
      <c r="W124" s="1">
        <v>74</v>
      </c>
      <c r="X124" s="1">
        <v>85</v>
      </c>
      <c r="Y124" s="1">
        <v>28906</v>
      </c>
      <c r="Z124" s="1">
        <v>12201</v>
      </c>
      <c r="AA124" s="1">
        <v>25</v>
      </c>
      <c r="AB124" s="1">
        <v>2218</v>
      </c>
      <c r="AC124" s="1">
        <v>0</v>
      </c>
      <c r="AD124" s="1">
        <v>13841</v>
      </c>
      <c r="AE124" s="1">
        <v>18596</v>
      </c>
      <c r="AF124" s="1">
        <v>62802</v>
      </c>
      <c r="AG124" s="1">
        <v>16</v>
      </c>
      <c r="AH124" s="1">
        <v>156</v>
      </c>
      <c r="AI124" s="1">
        <v>0</v>
      </c>
      <c r="AJ124" s="1">
        <v>841199</v>
      </c>
      <c r="AK124" s="1">
        <v>497</v>
      </c>
      <c r="AL124" s="1">
        <v>13</v>
      </c>
      <c r="AM124" s="1">
        <v>261</v>
      </c>
      <c r="AN124" s="1">
        <v>113</v>
      </c>
      <c r="AO124" s="1">
        <v>30</v>
      </c>
      <c r="AP124" s="1">
        <v>575</v>
      </c>
      <c r="AQ124" s="1">
        <v>0</v>
      </c>
      <c r="AR124" s="1">
        <v>0</v>
      </c>
      <c r="AS124" s="1">
        <v>18</v>
      </c>
      <c r="AT124" s="1" t="s">
        <v>393</v>
      </c>
    </row>
    <row r="125" spans="1:46" x14ac:dyDescent="0.2">
      <c r="A125" s="1" t="s">
        <v>449</v>
      </c>
      <c r="B125" s="1" t="s">
        <v>8</v>
      </c>
      <c r="C125" s="1" t="s">
        <v>181</v>
      </c>
      <c r="D125" s="1" t="s">
        <v>450</v>
      </c>
      <c r="E125" s="1" t="s">
        <v>132</v>
      </c>
      <c r="F125" s="1">
        <v>63.033929579999999</v>
      </c>
      <c r="G125" s="1">
        <v>-140.213843862</v>
      </c>
      <c r="H125" s="1" t="s">
        <v>8</v>
      </c>
      <c r="I125" s="1" t="s">
        <v>8</v>
      </c>
      <c r="J125" s="1">
        <v>0</v>
      </c>
      <c r="K125" s="1">
        <v>0</v>
      </c>
      <c r="L125" s="1">
        <v>19</v>
      </c>
      <c r="M125" s="1">
        <v>0</v>
      </c>
      <c r="N125" s="1">
        <v>57</v>
      </c>
      <c r="O125" s="1">
        <v>0</v>
      </c>
      <c r="P125" s="1">
        <v>0</v>
      </c>
      <c r="Q125" s="1">
        <v>22</v>
      </c>
      <c r="R125" s="1">
        <v>0</v>
      </c>
      <c r="S125" s="1">
        <v>0</v>
      </c>
      <c r="T125" s="1">
        <v>62</v>
      </c>
      <c r="U125" s="1">
        <v>324</v>
      </c>
      <c r="V125" s="1">
        <v>14364</v>
      </c>
      <c r="W125" s="1">
        <v>124</v>
      </c>
      <c r="X125" s="1">
        <v>50</v>
      </c>
      <c r="Y125" s="1">
        <v>24690</v>
      </c>
      <c r="Z125" s="1">
        <v>12773</v>
      </c>
      <c r="AA125" s="1">
        <v>27</v>
      </c>
      <c r="AB125" s="1">
        <v>1928</v>
      </c>
      <c r="AC125" s="1">
        <v>0</v>
      </c>
      <c r="AD125" s="1">
        <v>17952</v>
      </c>
      <c r="AE125" s="1">
        <v>16408</v>
      </c>
      <c r="AF125" s="1">
        <v>69787</v>
      </c>
      <c r="AG125" s="1">
        <v>0</v>
      </c>
      <c r="AH125" s="1">
        <v>153</v>
      </c>
      <c r="AI125" s="1">
        <v>0</v>
      </c>
      <c r="AJ125" s="1">
        <v>837962</v>
      </c>
      <c r="AK125" s="1">
        <v>516</v>
      </c>
      <c r="AL125" s="1">
        <v>10</v>
      </c>
      <c r="AM125" s="1">
        <v>304</v>
      </c>
      <c r="AN125" s="1">
        <v>109</v>
      </c>
      <c r="AO125" s="1">
        <v>27</v>
      </c>
      <c r="AP125" s="1">
        <v>528</v>
      </c>
      <c r="AQ125" s="1">
        <v>0</v>
      </c>
      <c r="AR125" s="1">
        <v>0</v>
      </c>
      <c r="AS125" s="1">
        <v>15</v>
      </c>
      <c r="AT125" s="1" t="s">
        <v>393</v>
      </c>
    </row>
    <row r="126" spans="1:46" x14ac:dyDescent="0.2">
      <c r="A126" s="1" t="s">
        <v>451</v>
      </c>
      <c r="B126" s="1" t="s">
        <v>8</v>
      </c>
      <c r="C126" s="1" t="s">
        <v>181</v>
      </c>
      <c r="D126" s="1" t="s">
        <v>452</v>
      </c>
      <c r="E126" s="1" t="s">
        <v>133</v>
      </c>
      <c r="F126" s="1">
        <v>63.033949081000003</v>
      </c>
      <c r="G126" s="1">
        <v>-140.21386411899999</v>
      </c>
      <c r="H126" s="1" t="s">
        <v>8</v>
      </c>
      <c r="I126" s="1" t="s">
        <v>8</v>
      </c>
      <c r="J126" s="1">
        <v>0</v>
      </c>
      <c r="K126" s="1">
        <v>15</v>
      </c>
      <c r="L126" s="1">
        <v>24</v>
      </c>
      <c r="M126" s="1">
        <v>0</v>
      </c>
      <c r="N126" s="1">
        <v>25</v>
      </c>
      <c r="O126" s="1">
        <v>0</v>
      </c>
      <c r="P126" s="1">
        <v>0</v>
      </c>
      <c r="Q126" s="1">
        <v>14</v>
      </c>
      <c r="R126" s="1">
        <v>0</v>
      </c>
      <c r="S126" s="1">
        <v>0</v>
      </c>
      <c r="T126" s="1">
        <v>110</v>
      </c>
      <c r="U126" s="1">
        <v>342</v>
      </c>
      <c r="V126" s="1">
        <v>21313</v>
      </c>
      <c r="W126" s="1">
        <v>77</v>
      </c>
      <c r="X126" s="1">
        <v>89</v>
      </c>
      <c r="Y126" s="1">
        <v>26435</v>
      </c>
      <c r="Z126" s="1">
        <v>11174</v>
      </c>
      <c r="AA126" s="1">
        <v>31</v>
      </c>
      <c r="AB126" s="1">
        <v>2133</v>
      </c>
      <c r="AC126" s="1">
        <v>0</v>
      </c>
      <c r="AD126" s="1">
        <v>19037</v>
      </c>
      <c r="AE126" s="1">
        <v>18671</v>
      </c>
      <c r="AF126" s="1">
        <v>77772</v>
      </c>
      <c r="AG126" s="1">
        <v>0</v>
      </c>
      <c r="AH126" s="1">
        <v>152</v>
      </c>
      <c r="AI126" s="1">
        <v>0</v>
      </c>
      <c r="AJ126" s="1">
        <v>819190</v>
      </c>
      <c r="AK126" s="1">
        <v>501</v>
      </c>
      <c r="AL126" s="1">
        <v>9</v>
      </c>
      <c r="AM126" s="1">
        <v>443</v>
      </c>
      <c r="AN126" s="1">
        <v>108</v>
      </c>
      <c r="AO126" s="1">
        <v>0</v>
      </c>
      <c r="AP126" s="1">
        <v>581</v>
      </c>
      <c r="AQ126" s="1">
        <v>0</v>
      </c>
      <c r="AR126" s="1">
        <v>17</v>
      </c>
      <c r="AS126" s="1">
        <v>17</v>
      </c>
      <c r="AT126" s="1" t="s">
        <v>393</v>
      </c>
    </row>
    <row r="127" spans="1:46" x14ac:dyDescent="0.2">
      <c r="A127" s="1" t="s">
        <v>453</v>
      </c>
      <c r="B127" s="1" t="s">
        <v>8</v>
      </c>
      <c r="C127" s="1" t="s">
        <v>181</v>
      </c>
      <c r="D127" s="1" t="s">
        <v>454</v>
      </c>
      <c r="E127" s="1" t="s">
        <v>134</v>
      </c>
      <c r="F127" s="1">
        <v>63.033837781999999</v>
      </c>
      <c r="G127" s="1">
        <v>-140.213975353</v>
      </c>
      <c r="H127" s="1" t="s">
        <v>8</v>
      </c>
      <c r="I127" s="1" t="s">
        <v>8</v>
      </c>
      <c r="J127" s="1">
        <v>0</v>
      </c>
      <c r="K127" s="1">
        <v>0</v>
      </c>
      <c r="L127" s="1">
        <v>22</v>
      </c>
      <c r="M127" s="1">
        <v>0</v>
      </c>
      <c r="N127" s="1">
        <v>0</v>
      </c>
      <c r="O127" s="1">
        <v>0</v>
      </c>
      <c r="P127" s="1">
        <v>0</v>
      </c>
      <c r="Q127" s="1">
        <v>46</v>
      </c>
      <c r="R127" s="1">
        <v>0</v>
      </c>
      <c r="S127" s="1">
        <v>0</v>
      </c>
      <c r="T127" s="1">
        <v>136</v>
      </c>
      <c r="U127" s="1">
        <v>0</v>
      </c>
      <c r="V127" s="1">
        <v>14415</v>
      </c>
      <c r="W127" s="1">
        <v>106</v>
      </c>
      <c r="X127" s="1">
        <v>53</v>
      </c>
      <c r="Y127" s="1">
        <v>25124</v>
      </c>
      <c r="Z127" s="1">
        <v>10273</v>
      </c>
      <c r="AA127" s="1">
        <v>28</v>
      </c>
      <c r="AB127" s="1">
        <v>2166</v>
      </c>
      <c r="AC127" s="1">
        <v>0</v>
      </c>
      <c r="AD127" s="1">
        <v>14112</v>
      </c>
      <c r="AE127" s="1">
        <v>15980</v>
      </c>
      <c r="AF127" s="1">
        <v>61753</v>
      </c>
      <c r="AG127" s="1">
        <v>14</v>
      </c>
      <c r="AH127" s="1">
        <v>149</v>
      </c>
      <c r="AI127" s="1">
        <v>0</v>
      </c>
      <c r="AJ127" s="1">
        <v>852658</v>
      </c>
      <c r="AK127" s="1">
        <v>477</v>
      </c>
      <c r="AL127" s="1">
        <v>15</v>
      </c>
      <c r="AM127" s="1">
        <v>128</v>
      </c>
      <c r="AN127" s="1">
        <v>101</v>
      </c>
      <c r="AO127" s="1">
        <v>0</v>
      </c>
      <c r="AP127" s="1">
        <v>544</v>
      </c>
      <c r="AQ127" s="1">
        <v>8</v>
      </c>
      <c r="AR127" s="1">
        <v>0</v>
      </c>
      <c r="AS127" s="1">
        <v>16</v>
      </c>
      <c r="AT127" s="1" t="s">
        <v>393</v>
      </c>
    </row>
    <row r="128" spans="1:46" x14ac:dyDescent="0.2">
      <c r="A128" s="1" t="s">
        <v>455</v>
      </c>
      <c r="B128" s="1" t="s">
        <v>8</v>
      </c>
      <c r="C128" s="1" t="s">
        <v>181</v>
      </c>
      <c r="D128" s="1" t="s">
        <v>456</v>
      </c>
      <c r="E128" s="1" t="s">
        <v>135</v>
      </c>
      <c r="H128" s="1" t="s">
        <v>8</v>
      </c>
      <c r="I128" s="1" t="s">
        <v>8</v>
      </c>
      <c r="J128" s="1">
        <v>0</v>
      </c>
      <c r="K128" s="1">
        <v>0</v>
      </c>
      <c r="L128" s="1">
        <v>20</v>
      </c>
      <c r="M128" s="1">
        <v>0</v>
      </c>
      <c r="N128" s="1">
        <v>14</v>
      </c>
      <c r="O128" s="1">
        <v>0</v>
      </c>
      <c r="P128" s="1">
        <v>0</v>
      </c>
      <c r="Q128" s="1">
        <v>37</v>
      </c>
      <c r="R128" s="1">
        <v>0</v>
      </c>
      <c r="S128" s="1">
        <v>0</v>
      </c>
      <c r="T128" s="1">
        <v>82</v>
      </c>
      <c r="U128" s="1">
        <v>305</v>
      </c>
      <c r="V128" s="1">
        <v>14458</v>
      </c>
      <c r="W128" s="1">
        <v>135</v>
      </c>
      <c r="X128" s="1">
        <v>65</v>
      </c>
      <c r="Y128" s="1">
        <v>24912</v>
      </c>
      <c r="Z128" s="1">
        <v>11127</v>
      </c>
      <c r="AA128" s="1">
        <v>33</v>
      </c>
      <c r="AB128" s="1">
        <v>2049</v>
      </c>
      <c r="AC128" s="1">
        <v>0</v>
      </c>
      <c r="AD128" s="1">
        <v>17792</v>
      </c>
      <c r="AE128" s="1">
        <v>17163</v>
      </c>
      <c r="AF128" s="1">
        <v>68101</v>
      </c>
      <c r="AG128" s="1">
        <v>0</v>
      </c>
      <c r="AH128" s="1">
        <v>138</v>
      </c>
      <c r="AI128" s="1">
        <v>0</v>
      </c>
      <c r="AJ128" s="1">
        <v>840489</v>
      </c>
      <c r="AK128" s="1">
        <v>429</v>
      </c>
      <c r="AL128" s="1">
        <v>8</v>
      </c>
      <c r="AM128" s="1">
        <v>335</v>
      </c>
      <c r="AN128" s="1">
        <v>112</v>
      </c>
      <c r="AO128" s="1">
        <v>0</v>
      </c>
      <c r="AP128" s="1">
        <v>544</v>
      </c>
      <c r="AQ128" s="1">
        <v>0</v>
      </c>
      <c r="AR128" s="1">
        <v>0</v>
      </c>
      <c r="AS128" s="1">
        <v>16</v>
      </c>
      <c r="AT128" s="1" t="s">
        <v>393</v>
      </c>
    </row>
    <row r="129" spans="1:46" x14ac:dyDescent="0.2">
      <c r="A129" s="1" t="s">
        <v>457</v>
      </c>
      <c r="B129" s="1" t="s">
        <v>8</v>
      </c>
      <c r="C129" s="1" t="s">
        <v>181</v>
      </c>
      <c r="D129" s="1" t="s">
        <v>458</v>
      </c>
      <c r="E129" s="1" t="s">
        <v>136</v>
      </c>
      <c r="H129" s="1" t="s">
        <v>8</v>
      </c>
      <c r="I129" s="1" t="s">
        <v>8</v>
      </c>
      <c r="J129" s="1">
        <v>0</v>
      </c>
      <c r="K129" s="1">
        <v>0</v>
      </c>
      <c r="L129" s="1">
        <v>20</v>
      </c>
      <c r="M129" s="1">
        <v>0</v>
      </c>
      <c r="N129" s="1">
        <v>15</v>
      </c>
      <c r="O129" s="1">
        <v>0</v>
      </c>
      <c r="P129" s="1">
        <v>0</v>
      </c>
      <c r="Q129" s="1">
        <v>31</v>
      </c>
      <c r="R129" s="1">
        <v>0</v>
      </c>
      <c r="S129" s="1">
        <v>0</v>
      </c>
      <c r="T129" s="1">
        <v>82</v>
      </c>
      <c r="U129" s="1">
        <v>373</v>
      </c>
      <c r="V129" s="1">
        <v>16612</v>
      </c>
      <c r="W129" s="1">
        <v>130</v>
      </c>
      <c r="X129" s="1">
        <v>83</v>
      </c>
      <c r="Y129" s="1">
        <v>27473</v>
      </c>
      <c r="Z129" s="1">
        <v>9565</v>
      </c>
      <c r="AA129" s="1">
        <v>31</v>
      </c>
      <c r="AB129" s="1">
        <v>2090</v>
      </c>
      <c r="AC129" s="1">
        <v>0</v>
      </c>
      <c r="AD129" s="1">
        <v>15899</v>
      </c>
      <c r="AE129" s="1">
        <v>17656</v>
      </c>
      <c r="AF129" s="1">
        <v>69932</v>
      </c>
      <c r="AG129" s="1">
        <v>0</v>
      </c>
      <c r="AH129" s="1">
        <v>149</v>
      </c>
      <c r="AI129" s="1">
        <v>0</v>
      </c>
      <c r="AJ129" s="1">
        <v>836652</v>
      </c>
      <c r="AK129" s="1">
        <v>435</v>
      </c>
      <c r="AL129" s="1">
        <v>8</v>
      </c>
      <c r="AM129" s="1">
        <v>412</v>
      </c>
      <c r="AN129" s="1">
        <v>107</v>
      </c>
      <c r="AO129" s="1">
        <v>0</v>
      </c>
      <c r="AP129" s="1">
        <v>565</v>
      </c>
      <c r="AQ129" s="1">
        <v>0</v>
      </c>
      <c r="AR129" s="1">
        <v>0</v>
      </c>
      <c r="AS129" s="1">
        <v>16</v>
      </c>
      <c r="AT129" s="1" t="s">
        <v>393</v>
      </c>
    </row>
    <row r="130" spans="1:46" x14ac:dyDescent="0.2">
      <c r="A130" s="1" t="s">
        <v>459</v>
      </c>
      <c r="B130" s="1" t="s">
        <v>8</v>
      </c>
      <c r="C130" s="1" t="s">
        <v>181</v>
      </c>
      <c r="D130" s="1" t="s">
        <v>460</v>
      </c>
      <c r="E130" s="1" t="s">
        <v>137</v>
      </c>
      <c r="H130" s="1" t="s">
        <v>8</v>
      </c>
      <c r="I130" s="1" t="s">
        <v>8</v>
      </c>
      <c r="J130" s="1">
        <v>0</v>
      </c>
      <c r="K130" s="1">
        <v>0</v>
      </c>
      <c r="L130" s="1">
        <v>20</v>
      </c>
      <c r="M130" s="1">
        <v>0</v>
      </c>
      <c r="N130" s="1">
        <v>0</v>
      </c>
      <c r="O130" s="1">
        <v>0</v>
      </c>
      <c r="P130" s="1">
        <v>0</v>
      </c>
      <c r="Q130" s="1">
        <v>32</v>
      </c>
      <c r="R130" s="1">
        <v>43</v>
      </c>
      <c r="S130" s="1">
        <v>0</v>
      </c>
      <c r="T130" s="1">
        <v>72</v>
      </c>
      <c r="U130" s="1">
        <v>325</v>
      </c>
      <c r="V130" s="1">
        <v>16978</v>
      </c>
      <c r="W130" s="1">
        <v>78</v>
      </c>
      <c r="X130" s="1">
        <v>72</v>
      </c>
      <c r="Y130" s="1">
        <v>25273</v>
      </c>
      <c r="Z130" s="1">
        <v>9357</v>
      </c>
      <c r="AA130" s="1">
        <v>25</v>
      </c>
      <c r="AB130" s="1">
        <v>2039</v>
      </c>
      <c r="AC130" s="1">
        <v>0</v>
      </c>
      <c r="AD130" s="1">
        <v>19702</v>
      </c>
      <c r="AE130" s="1">
        <v>19531</v>
      </c>
      <c r="AF130" s="1">
        <v>79583</v>
      </c>
      <c r="AG130" s="1">
        <v>0</v>
      </c>
      <c r="AH130" s="1">
        <v>153</v>
      </c>
      <c r="AI130" s="1">
        <v>0</v>
      </c>
      <c r="AJ130" s="1">
        <v>823480</v>
      </c>
      <c r="AK130" s="1">
        <v>377</v>
      </c>
      <c r="AL130" s="1">
        <v>10</v>
      </c>
      <c r="AM130" s="1">
        <v>318</v>
      </c>
      <c r="AN130" s="1">
        <v>111</v>
      </c>
      <c r="AO130" s="1">
        <v>36</v>
      </c>
      <c r="AP130" s="1">
        <v>569</v>
      </c>
      <c r="AQ130" s="1">
        <v>0</v>
      </c>
      <c r="AR130" s="1">
        <v>0</v>
      </c>
      <c r="AS130" s="1">
        <v>14</v>
      </c>
      <c r="AT130" s="1" t="s">
        <v>393</v>
      </c>
    </row>
    <row r="131" spans="1:46" x14ac:dyDescent="0.2">
      <c r="A131" s="1" t="s">
        <v>461</v>
      </c>
      <c r="B131" s="1" t="s">
        <v>8</v>
      </c>
      <c r="C131" s="1" t="s">
        <v>181</v>
      </c>
      <c r="D131" s="1" t="s">
        <v>462</v>
      </c>
      <c r="E131" s="1" t="s">
        <v>138</v>
      </c>
      <c r="F131" s="1">
        <v>63.033764040000001</v>
      </c>
      <c r="G131" s="1">
        <v>-140.21365418799999</v>
      </c>
      <c r="H131" s="1" t="s">
        <v>8</v>
      </c>
      <c r="I131" s="1" t="s">
        <v>8</v>
      </c>
      <c r="J131" s="1">
        <v>0</v>
      </c>
      <c r="K131" s="1">
        <v>0</v>
      </c>
      <c r="L131" s="1">
        <v>24</v>
      </c>
      <c r="M131" s="1">
        <v>0</v>
      </c>
      <c r="N131" s="1">
        <v>21</v>
      </c>
      <c r="O131" s="1">
        <v>0</v>
      </c>
      <c r="P131" s="1">
        <v>7</v>
      </c>
      <c r="Q131" s="1">
        <v>38</v>
      </c>
      <c r="R131" s="1">
        <v>0</v>
      </c>
      <c r="S131" s="1">
        <v>0</v>
      </c>
      <c r="T131" s="1">
        <v>94</v>
      </c>
      <c r="U131" s="1">
        <v>314</v>
      </c>
      <c r="V131" s="1">
        <v>16569</v>
      </c>
      <c r="W131" s="1">
        <v>104</v>
      </c>
      <c r="X131" s="1">
        <v>76</v>
      </c>
      <c r="Y131" s="1">
        <v>30666</v>
      </c>
      <c r="Z131" s="1">
        <v>7650</v>
      </c>
      <c r="AA131" s="1">
        <v>15</v>
      </c>
      <c r="AB131" s="1">
        <v>2234</v>
      </c>
      <c r="AC131" s="1">
        <v>0</v>
      </c>
      <c r="AD131" s="1">
        <v>15272</v>
      </c>
      <c r="AE131" s="1">
        <v>18979</v>
      </c>
      <c r="AF131" s="1">
        <v>69004</v>
      </c>
      <c r="AG131" s="1">
        <v>0</v>
      </c>
      <c r="AH131" s="1">
        <v>165</v>
      </c>
      <c r="AI131" s="1">
        <v>0</v>
      </c>
      <c r="AJ131" s="1">
        <v>835755</v>
      </c>
      <c r="AK131" s="1">
        <v>469</v>
      </c>
      <c r="AL131" s="1">
        <v>13</v>
      </c>
      <c r="AM131" s="1">
        <v>243</v>
      </c>
      <c r="AN131" s="1">
        <v>108</v>
      </c>
      <c r="AO131" s="1">
        <v>0</v>
      </c>
      <c r="AP131" s="1">
        <v>566</v>
      </c>
      <c r="AQ131" s="1">
        <v>0</v>
      </c>
      <c r="AR131" s="1">
        <v>0</v>
      </c>
      <c r="AS131" s="1">
        <v>19</v>
      </c>
      <c r="AT131" s="1" t="s">
        <v>393</v>
      </c>
    </row>
    <row r="132" spans="1:46" x14ac:dyDescent="0.2">
      <c r="A132" s="1" t="s">
        <v>463</v>
      </c>
      <c r="B132" s="1" t="s">
        <v>8</v>
      </c>
      <c r="C132" s="1" t="s">
        <v>181</v>
      </c>
      <c r="D132" s="1" t="s">
        <v>464</v>
      </c>
      <c r="E132" s="1" t="s">
        <v>139</v>
      </c>
      <c r="F132" s="1">
        <v>63.033882269999999</v>
      </c>
      <c r="G132" s="1">
        <v>-140.21408647999999</v>
      </c>
      <c r="H132" s="1" t="s">
        <v>8</v>
      </c>
      <c r="I132" s="1" t="s">
        <v>8</v>
      </c>
      <c r="J132" s="1">
        <v>0</v>
      </c>
      <c r="K132" s="1">
        <v>0</v>
      </c>
      <c r="L132" s="1">
        <v>19</v>
      </c>
      <c r="M132" s="1">
        <v>0</v>
      </c>
      <c r="N132" s="1">
        <v>23</v>
      </c>
      <c r="O132" s="1">
        <v>0</v>
      </c>
      <c r="P132" s="1">
        <v>6</v>
      </c>
      <c r="Q132" s="1">
        <v>36</v>
      </c>
      <c r="R132" s="1">
        <v>0</v>
      </c>
      <c r="S132" s="1">
        <v>0</v>
      </c>
      <c r="T132" s="1">
        <v>74</v>
      </c>
      <c r="U132" s="1">
        <v>470</v>
      </c>
      <c r="V132" s="1">
        <v>18289</v>
      </c>
      <c r="W132" s="1">
        <v>167</v>
      </c>
      <c r="X132" s="1">
        <v>79</v>
      </c>
      <c r="Y132" s="1">
        <v>30540</v>
      </c>
      <c r="Z132" s="1">
        <v>15844</v>
      </c>
      <c r="AA132" s="1">
        <v>23</v>
      </c>
      <c r="AB132" s="1">
        <v>2265</v>
      </c>
      <c r="AC132" s="1">
        <v>0</v>
      </c>
      <c r="AD132" s="1">
        <v>18711</v>
      </c>
      <c r="AE132" s="1">
        <v>19303</v>
      </c>
      <c r="AF132" s="1">
        <v>76934</v>
      </c>
      <c r="AG132" s="1">
        <v>0</v>
      </c>
      <c r="AH132" s="1">
        <v>149</v>
      </c>
      <c r="AI132" s="1">
        <v>0</v>
      </c>
      <c r="AJ132" s="1">
        <v>813912</v>
      </c>
      <c r="AK132" s="1">
        <v>419</v>
      </c>
      <c r="AL132" s="1">
        <v>11</v>
      </c>
      <c r="AM132" s="1">
        <v>309</v>
      </c>
      <c r="AN132" s="1">
        <v>105</v>
      </c>
      <c r="AO132" s="1">
        <v>0</v>
      </c>
      <c r="AP132" s="1">
        <v>578</v>
      </c>
      <c r="AQ132" s="1">
        <v>0</v>
      </c>
      <c r="AR132" s="1">
        <v>0</v>
      </c>
      <c r="AS132" s="1">
        <v>14</v>
      </c>
      <c r="AT132" s="1" t="s">
        <v>393</v>
      </c>
    </row>
    <row r="133" spans="1:46" x14ac:dyDescent="0.2">
      <c r="A133" s="1" t="s">
        <v>465</v>
      </c>
      <c r="B133" s="1" t="s">
        <v>8</v>
      </c>
      <c r="C133" s="1" t="s">
        <v>181</v>
      </c>
      <c r="D133" s="1" t="s">
        <v>466</v>
      </c>
      <c r="E133" s="1" t="s">
        <v>140</v>
      </c>
      <c r="F133" s="1">
        <v>63.033889231000003</v>
      </c>
      <c r="G133" s="1">
        <v>-140.21401058000001</v>
      </c>
      <c r="H133" s="1" t="s">
        <v>8</v>
      </c>
      <c r="I133" s="1" t="s">
        <v>8</v>
      </c>
      <c r="J133" s="1">
        <v>0</v>
      </c>
      <c r="K133" s="1">
        <v>0</v>
      </c>
      <c r="L133" s="1">
        <v>24</v>
      </c>
      <c r="M133" s="1">
        <v>0</v>
      </c>
      <c r="N133" s="1">
        <v>28</v>
      </c>
      <c r="O133" s="1">
        <v>0</v>
      </c>
      <c r="P133" s="1">
        <v>0</v>
      </c>
      <c r="Q133" s="1">
        <v>34</v>
      </c>
      <c r="R133" s="1">
        <v>0</v>
      </c>
      <c r="S133" s="1">
        <v>0</v>
      </c>
      <c r="T133" s="1">
        <v>93</v>
      </c>
      <c r="U133" s="1">
        <v>539</v>
      </c>
      <c r="V133" s="1">
        <v>17247</v>
      </c>
      <c r="W133" s="1">
        <v>144</v>
      </c>
      <c r="X133" s="1">
        <v>71</v>
      </c>
      <c r="Y133" s="1">
        <v>26950</v>
      </c>
      <c r="Z133" s="1">
        <v>8068</v>
      </c>
      <c r="AA133" s="1">
        <v>37</v>
      </c>
      <c r="AB133" s="1">
        <v>2121</v>
      </c>
      <c r="AC133" s="1">
        <v>0</v>
      </c>
      <c r="AD133" s="1">
        <v>17454</v>
      </c>
      <c r="AE133" s="1">
        <v>17612</v>
      </c>
      <c r="AF133" s="1">
        <v>70677</v>
      </c>
      <c r="AG133" s="1">
        <v>0</v>
      </c>
      <c r="AH133" s="1">
        <v>150</v>
      </c>
      <c r="AI133" s="1">
        <v>0</v>
      </c>
      <c r="AJ133" s="1">
        <v>835875</v>
      </c>
      <c r="AK133" s="1">
        <v>375</v>
      </c>
      <c r="AL133" s="1">
        <v>10</v>
      </c>
      <c r="AM133" s="1">
        <v>361</v>
      </c>
      <c r="AN133" s="1">
        <v>97</v>
      </c>
      <c r="AO133" s="1">
        <v>29</v>
      </c>
      <c r="AP133" s="1">
        <v>583</v>
      </c>
      <c r="AQ133" s="1">
        <v>0</v>
      </c>
      <c r="AR133" s="1">
        <v>0</v>
      </c>
      <c r="AS133" s="1">
        <v>15</v>
      </c>
      <c r="AT133" s="1" t="s">
        <v>393</v>
      </c>
    </row>
    <row r="134" spans="1:46" x14ac:dyDescent="0.2">
      <c r="A134" s="1" t="s">
        <v>467</v>
      </c>
      <c r="B134" s="1" t="s">
        <v>8</v>
      </c>
      <c r="C134" s="1" t="s">
        <v>181</v>
      </c>
      <c r="D134" s="1" t="s">
        <v>468</v>
      </c>
      <c r="E134" s="1" t="s">
        <v>141</v>
      </c>
      <c r="F134" s="1">
        <v>63.033917958000004</v>
      </c>
      <c r="G134" s="1">
        <v>-140.21393473200001</v>
      </c>
      <c r="H134" s="1" t="s">
        <v>8</v>
      </c>
      <c r="I134" s="1" t="s">
        <v>8</v>
      </c>
      <c r="J134" s="1">
        <v>0</v>
      </c>
      <c r="K134" s="1">
        <v>0</v>
      </c>
      <c r="L134" s="1">
        <v>20</v>
      </c>
      <c r="M134" s="1">
        <v>0</v>
      </c>
      <c r="N134" s="1">
        <v>24</v>
      </c>
      <c r="O134" s="1">
        <v>0</v>
      </c>
      <c r="P134" s="1">
        <v>6</v>
      </c>
      <c r="Q134" s="1">
        <v>34</v>
      </c>
      <c r="R134" s="1">
        <v>53</v>
      </c>
      <c r="S134" s="1">
        <v>0</v>
      </c>
      <c r="T134" s="1">
        <v>81</v>
      </c>
      <c r="U134" s="1">
        <v>881</v>
      </c>
      <c r="V134" s="1">
        <v>18502</v>
      </c>
      <c r="W134" s="1">
        <v>0</v>
      </c>
      <c r="X134" s="1">
        <v>65</v>
      </c>
      <c r="Y134" s="1">
        <v>27299</v>
      </c>
      <c r="Z134" s="1">
        <v>12492</v>
      </c>
      <c r="AA134" s="1">
        <v>31</v>
      </c>
      <c r="AB134" s="1">
        <v>2274</v>
      </c>
      <c r="AC134" s="1">
        <v>0</v>
      </c>
      <c r="AD134" s="1">
        <v>20160</v>
      </c>
      <c r="AE134" s="1">
        <v>17329</v>
      </c>
      <c r="AF134" s="1">
        <v>75987</v>
      </c>
      <c r="AG134" s="1">
        <v>0</v>
      </c>
      <c r="AH134" s="1">
        <v>145</v>
      </c>
      <c r="AI134" s="1">
        <v>0</v>
      </c>
      <c r="AJ134" s="1">
        <v>821719</v>
      </c>
      <c r="AK134" s="1">
        <v>387</v>
      </c>
      <c r="AL134" s="1">
        <v>11</v>
      </c>
      <c r="AM134" s="1">
        <v>331</v>
      </c>
      <c r="AN134" s="1">
        <v>98</v>
      </c>
      <c r="AO134" s="1">
        <v>36</v>
      </c>
      <c r="AP134" s="1">
        <v>593</v>
      </c>
      <c r="AQ134" s="1">
        <v>6</v>
      </c>
      <c r="AR134" s="1">
        <v>19</v>
      </c>
      <c r="AS134" s="1">
        <v>15</v>
      </c>
      <c r="AT134" s="1" t="s">
        <v>393</v>
      </c>
    </row>
    <row r="135" spans="1:46" x14ac:dyDescent="0.2">
      <c r="A135" s="1" t="s">
        <v>469</v>
      </c>
      <c r="B135" s="1" t="s">
        <v>8</v>
      </c>
      <c r="C135" s="1" t="s">
        <v>181</v>
      </c>
      <c r="D135" s="1" t="s">
        <v>470</v>
      </c>
      <c r="E135" s="1" t="s">
        <v>142</v>
      </c>
      <c r="F135" s="1">
        <v>63.033922109999999</v>
      </c>
      <c r="G135" s="1">
        <v>-140.21390944999999</v>
      </c>
      <c r="H135" s="1" t="s">
        <v>8</v>
      </c>
      <c r="I135" s="1" t="s">
        <v>8</v>
      </c>
      <c r="J135" s="1">
        <v>0</v>
      </c>
      <c r="K135" s="1">
        <v>0</v>
      </c>
      <c r="L135" s="1">
        <v>22</v>
      </c>
      <c r="M135" s="1">
        <v>0</v>
      </c>
      <c r="N135" s="1">
        <v>16</v>
      </c>
      <c r="O135" s="1">
        <v>0</v>
      </c>
      <c r="P135" s="1">
        <v>0</v>
      </c>
      <c r="Q135" s="1">
        <v>17</v>
      </c>
      <c r="R135" s="1">
        <v>0</v>
      </c>
      <c r="S135" s="1">
        <v>0</v>
      </c>
      <c r="T135" s="1">
        <v>66</v>
      </c>
      <c r="U135" s="1">
        <v>156</v>
      </c>
      <c r="V135" s="1">
        <v>15574</v>
      </c>
      <c r="W135" s="1">
        <v>89</v>
      </c>
      <c r="X135" s="1">
        <v>47</v>
      </c>
      <c r="Y135" s="1">
        <v>24864</v>
      </c>
      <c r="Z135" s="1">
        <v>10965</v>
      </c>
      <c r="AA135" s="1">
        <v>22</v>
      </c>
      <c r="AB135" s="1">
        <v>2186</v>
      </c>
      <c r="AC135" s="1">
        <v>0</v>
      </c>
      <c r="AD135" s="1">
        <v>14794</v>
      </c>
      <c r="AE135" s="1">
        <v>15659</v>
      </c>
      <c r="AF135" s="1">
        <v>56850</v>
      </c>
      <c r="AG135" s="1">
        <v>18</v>
      </c>
      <c r="AH135" s="1">
        <v>139</v>
      </c>
      <c r="AI135" s="1">
        <v>0</v>
      </c>
      <c r="AJ135" s="1">
        <v>856048</v>
      </c>
      <c r="AK135" s="1">
        <v>314</v>
      </c>
      <c r="AL135" s="1">
        <v>11</v>
      </c>
      <c r="AM135" s="1">
        <v>239</v>
      </c>
      <c r="AN135" s="1">
        <v>101</v>
      </c>
      <c r="AO135" s="1">
        <v>0</v>
      </c>
      <c r="AP135" s="1">
        <v>603</v>
      </c>
      <c r="AQ135" s="1">
        <v>0</v>
      </c>
      <c r="AR135" s="1">
        <v>0</v>
      </c>
      <c r="AS135" s="1">
        <v>15</v>
      </c>
      <c r="AT135" s="1" t="s">
        <v>393</v>
      </c>
    </row>
    <row r="136" spans="1:46" x14ac:dyDescent="0.2">
      <c r="A136" s="1" t="s">
        <v>471</v>
      </c>
      <c r="B136" s="1" t="s">
        <v>8</v>
      </c>
      <c r="C136" s="1" t="s">
        <v>181</v>
      </c>
      <c r="D136" s="1" t="s">
        <v>472</v>
      </c>
      <c r="E136" s="1" t="s">
        <v>143</v>
      </c>
      <c r="F136" s="1">
        <v>63.034001850999999</v>
      </c>
      <c r="G136" s="1">
        <v>-140.213881681</v>
      </c>
      <c r="H136" s="1" t="s">
        <v>8</v>
      </c>
      <c r="I136" s="1" t="s">
        <v>8</v>
      </c>
      <c r="J136" s="1">
        <v>0</v>
      </c>
      <c r="K136" s="1">
        <v>0</v>
      </c>
      <c r="L136" s="1">
        <v>22</v>
      </c>
      <c r="M136" s="1">
        <v>0</v>
      </c>
      <c r="N136" s="1">
        <v>20</v>
      </c>
      <c r="O136" s="1">
        <v>4</v>
      </c>
      <c r="P136" s="1">
        <v>5</v>
      </c>
      <c r="Q136" s="1">
        <v>17</v>
      </c>
      <c r="R136" s="1">
        <v>35</v>
      </c>
      <c r="S136" s="1">
        <v>0</v>
      </c>
      <c r="T136" s="1">
        <v>111</v>
      </c>
      <c r="U136" s="1">
        <v>415</v>
      </c>
      <c r="V136" s="1">
        <v>14101</v>
      </c>
      <c r="W136" s="1">
        <v>61</v>
      </c>
      <c r="X136" s="1">
        <v>60</v>
      </c>
      <c r="Y136" s="1">
        <v>25024</v>
      </c>
      <c r="Z136" s="1">
        <v>12166</v>
      </c>
      <c r="AA136" s="1">
        <v>23</v>
      </c>
      <c r="AB136" s="1">
        <v>2149</v>
      </c>
      <c r="AC136" s="1">
        <v>0</v>
      </c>
      <c r="AD136" s="1">
        <v>17019</v>
      </c>
      <c r="AE136" s="1">
        <v>15516</v>
      </c>
      <c r="AF136" s="1">
        <v>62762</v>
      </c>
      <c r="AG136" s="1">
        <v>0</v>
      </c>
      <c r="AH136" s="1">
        <v>152</v>
      </c>
      <c r="AI136" s="1">
        <v>0</v>
      </c>
      <c r="AJ136" s="1">
        <v>847486</v>
      </c>
      <c r="AK136" s="1">
        <v>373</v>
      </c>
      <c r="AL136" s="1">
        <v>9</v>
      </c>
      <c r="AM136" s="1">
        <v>199</v>
      </c>
      <c r="AN136" s="1">
        <v>110</v>
      </c>
      <c r="AO136" s="1">
        <v>0</v>
      </c>
      <c r="AP136" s="1">
        <v>578</v>
      </c>
      <c r="AQ136" s="1">
        <v>0</v>
      </c>
      <c r="AR136" s="1">
        <v>0</v>
      </c>
      <c r="AS136" s="1">
        <v>19</v>
      </c>
      <c r="AT136" s="1" t="s">
        <v>393</v>
      </c>
    </row>
    <row r="137" spans="1:46" x14ac:dyDescent="0.2">
      <c r="A137" s="1" t="s">
        <v>473</v>
      </c>
      <c r="B137" s="1" t="s">
        <v>8</v>
      </c>
      <c r="C137" s="1" t="s">
        <v>181</v>
      </c>
      <c r="D137" s="1" t="s">
        <v>474</v>
      </c>
      <c r="E137" s="1" t="s">
        <v>144</v>
      </c>
      <c r="F137" s="1">
        <v>63.033905148000002</v>
      </c>
      <c r="G137" s="1">
        <v>-140.213836141</v>
      </c>
      <c r="H137" s="1" t="s">
        <v>8</v>
      </c>
      <c r="I137" s="1" t="s">
        <v>8</v>
      </c>
      <c r="J137" s="1">
        <v>0</v>
      </c>
      <c r="K137" s="1">
        <v>0</v>
      </c>
      <c r="L137" s="1">
        <v>11</v>
      </c>
      <c r="M137" s="1">
        <v>0</v>
      </c>
      <c r="N137" s="1">
        <v>0</v>
      </c>
      <c r="O137" s="1">
        <v>0</v>
      </c>
      <c r="P137" s="1">
        <v>7</v>
      </c>
      <c r="Q137" s="1">
        <v>12</v>
      </c>
      <c r="R137" s="1">
        <v>0</v>
      </c>
      <c r="S137" s="1">
        <v>0</v>
      </c>
      <c r="T137" s="1">
        <v>41</v>
      </c>
      <c r="U137" s="1">
        <v>274</v>
      </c>
      <c r="V137" s="1">
        <v>6867</v>
      </c>
      <c r="W137" s="1">
        <v>115</v>
      </c>
      <c r="X137" s="1">
        <v>0</v>
      </c>
      <c r="Y137" s="1">
        <v>14637</v>
      </c>
      <c r="Z137" s="1">
        <v>11389</v>
      </c>
      <c r="AA137" s="1">
        <v>0</v>
      </c>
      <c r="AB137" s="1">
        <v>939</v>
      </c>
      <c r="AC137" s="1">
        <v>0</v>
      </c>
      <c r="AD137" s="1">
        <v>12760</v>
      </c>
      <c r="AE137" s="1">
        <v>6094</v>
      </c>
      <c r="AF137" s="1">
        <v>30840</v>
      </c>
      <c r="AG137" s="1">
        <v>0</v>
      </c>
      <c r="AH137" s="1">
        <v>100</v>
      </c>
      <c r="AI137" s="1">
        <v>0</v>
      </c>
      <c r="AJ137" s="1">
        <v>914343</v>
      </c>
      <c r="AK137" s="1">
        <v>199</v>
      </c>
      <c r="AL137" s="1">
        <v>0</v>
      </c>
      <c r="AM137" s="1">
        <v>0</v>
      </c>
      <c r="AN137" s="1">
        <v>76</v>
      </c>
      <c r="AO137" s="1">
        <v>0</v>
      </c>
      <c r="AP137" s="1">
        <v>438</v>
      </c>
      <c r="AQ137" s="1">
        <v>5</v>
      </c>
      <c r="AR137" s="1">
        <v>0</v>
      </c>
      <c r="AS137" s="1">
        <v>15</v>
      </c>
      <c r="AT137" s="1" t="s">
        <v>393</v>
      </c>
    </row>
    <row r="138" spans="1:46" x14ac:dyDescent="0.2">
      <c r="A138" s="1" t="s">
        <v>8</v>
      </c>
      <c r="B138" s="1" t="s">
        <v>8</v>
      </c>
      <c r="C138" s="1" t="s">
        <v>182</v>
      </c>
      <c r="D138" s="1" t="s">
        <v>522</v>
      </c>
      <c r="E138" s="1" t="s">
        <v>79</v>
      </c>
      <c r="H138" s="1" t="s">
        <v>8</v>
      </c>
      <c r="I138" s="1" t="s">
        <v>8</v>
      </c>
      <c r="AT138" s="1" t="s">
        <v>523</v>
      </c>
    </row>
    <row r="139" spans="1:46" x14ac:dyDescent="0.2">
      <c r="A139" s="1" t="s">
        <v>501</v>
      </c>
      <c r="B139" s="1" t="s">
        <v>8</v>
      </c>
      <c r="C139" s="1" t="s">
        <v>182</v>
      </c>
      <c r="D139" s="1" t="s">
        <v>524</v>
      </c>
      <c r="E139" s="1" t="s">
        <v>80</v>
      </c>
      <c r="H139" s="1" t="s">
        <v>8</v>
      </c>
      <c r="I139" s="1" t="s">
        <v>8</v>
      </c>
      <c r="J139" s="1">
        <v>0</v>
      </c>
      <c r="K139" s="1">
        <v>0</v>
      </c>
      <c r="L139" s="1">
        <v>14</v>
      </c>
      <c r="M139" s="1">
        <v>0</v>
      </c>
      <c r="N139" s="1">
        <v>11</v>
      </c>
      <c r="O139" s="1">
        <v>0</v>
      </c>
      <c r="P139" s="1">
        <v>7</v>
      </c>
      <c r="Q139" s="1">
        <v>10</v>
      </c>
      <c r="R139" s="1">
        <v>0</v>
      </c>
      <c r="S139" s="1">
        <v>0</v>
      </c>
      <c r="T139" s="1">
        <v>52</v>
      </c>
      <c r="U139" s="1">
        <v>140</v>
      </c>
      <c r="V139" s="1">
        <v>7915</v>
      </c>
      <c r="W139" s="1">
        <v>139</v>
      </c>
      <c r="X139" s="1">
        <v>0</v>
      </c>
      <c r="Y139" s="1">
        <v>19287</v>
      </c>
      <c r="Z139" s="1">
        <v>0</v>
      </c>
      <c r="AA139" s="1">
        <v>15</v>
      </c>
      <c r="AB139" s="1">
        <v>1295</v>
      </c>
      <c r="AC139" s="1">
        <v>0</v>
      </c>
      <c r="AD139" s="1">
        <v>19570</v>
      </c>
      <c r="AE139" s="1">
        <v>8425</v>
      </c>
      <c r="AF139" s="1">
        <v>48075</v>
      </c>
      <c r="AG139" s="1">
        <v>0</v>
      </c>
      <c r="AH139" s="1">
        <v>143</v>
      </c>
      <c r="AI139" s="1">
        <v>0</v>
      </c>
      <c r="AJ139" s="1">
        <v>892785</v>
      </c>
      <c r="AK139" s="1">
        <v>239</v>
      </c>
      <c r="AL139" s="1">
        <v>5</v>
      </c>
      <c r="AM139" s="1">
        <v>0</v>
      </c>
      <c r="AN139" s="1">
        <v>85</v>
      </c>
      <c r="AO139" s="1">
        <v>0</v>
      </c>
      <c r="AP139" s="1">
        <v>523</v>
      </c>
      <c r="AQ139" s="1">
        <v>0</v>
      </c>
      <c r="AR139" s="1">
        <v>0</v>
      </c>
      <c r="AS139" s="1">
        <v>9</v>
      </c>
      <c r="AT139" s="1" t="s">
        <v>523</v>
      </c>
    </row>
    <row r="140" spans="1:46" x14ac:dyDescent="0.2">
      <c r="A140" s="1" t="s">
        <v>502</v>
      </c>
      <c r="B140" s="1" t="s">
        <v>8</v>
      </c>
      <c r="C140" s="1" t="s">
        <v>182</v>
      </c>
      <c r="D140" s="1" t="s">
        <v>525</v>
      </c>
      <c r="E140" s="1" t="s">
        <v>81</v>
      </c>
      <c r="H140" s="1" t="s">
        <v>8</v>
      </c>
      <c r="I140" s="1" t="s">
        <v>8</v>
      </c>
      <c r="J140" s="1">
        <v>0</v>
      </c>
      <c r="K140" s="1">
        <v>0</v>
      </c>
      <c r="L140" s="1">
        <v>20</v>
      </c>
      <c r="M140" s="1">
        <v>0</v>
      </c>
      <c r="N140" s="1">
        <v>17</v>
      </c>
      <c r="O140" s="1">
        <v>0</v>
      </c>
      <c r="P140" s="1">
        <v>0</v>
      </c>
      <c r="Q140" s="1">
        <v>16</v>
      </c>
      <c r="R140" s="1">
        <v>0</v>
      </c>
      <c r="S140" s="1">
        <v>0</v>
      </c>
      <c r="T140" s="1">
        <v>62</v>
      </c>
      <c r="U140" s="1">
        <v>225</v>
      </c>
      <c r="V140" s="1">
        <v>9916</v>
      </c>
      <c r="W140" s="1">
        <v>87</v>
      </c>
      <c r="X140" s="1">
        <v>0</v>
      </c>
      <c r="Y140" s="1">
        <v>27029</v>
      </c>
      <c r="Z140" s="1">
        <v>0</v>
      </c>
      <c r="AA140" s="1">
        <v>15</v>
      </c>
      <c r="AB140" s="1">
        <v>1506</v>
      </c>
      <c r="AC140" s="1">
        <v>0</v>
      </c>
      <c r="AD140" s="1">
        <v>16165</v>
      </c>
      <c r="AE140" s="1">
        <v>8868</v>
      </c>
      <c r="AF140" s="1">
        <v>41132</v>
      </c>
      <c r="AG140" s="1">
        <v>14</v>
      </c>
      <c r="AH140" s="1">
        <v>129</v>
      </c>
      <c r="AI140" s="1">
        <v>0</v>
      </c>
      <c r="AJ140" s="1">
        <v>892937</v>
      </c>
      <c r="AK140" s="1">
        <v>356</v>
      </c>
      <c r="AL140" s="1">
        <v>10</v>
      </c>
      <c r="AM140" s="1">
        <v>0</v>
      </c>
      <c r="AN140" s="1">
        <v>82</v>
      </c>
      <c r="AO140" s="1">
        <v>0</v>
      </c>
      <c r="AP140" s="1">
        <v>471</v>
      </c>
      <c r="AQ140" s="1">
        <v>0</v>
      </c>
      <c r="AR140" s="1">
        <v>0</v>
      </c>
      <c r="AS140" s="1">
        <v>11</v>
      </c>
      <c r="AT140" s="1" t="s">
        <v>523</v>
      </c>
    </row>
    <row r="141" spans="1:46" x14ac:dyDescent="0.2">
      <c r="A141" s="1" t="s">
        <v>503</v>
      </c>
      <c r="B141" s="1" t="s">
        <v>8</v>
      </c>
      <c r="C141" s="1" t="s">
        <v>182</v>
      </c>
      <c r="D141" s="1" t="s">
        <v>526</v>
      </c>
      <c r="E141" s="1" t="s">
        <v>105</v>
      </c>
      <c r="H141" s="1" t="s">
        <v>8</v>
      </c>
      <c r="I141" s="1" t="s">
        <v>8</v>
      </c>
      <c r="J141" s="1">
        <v>0</v>
      </c>
      <c r="K141" s="1">
        <v>0</v>
      </c>
      <c r="L141" s="1">
        <v>12</v>
      </c>
      <c r="M141" s="1">
        <v>0</v>
      </c>
      <c r="N141" s="1">
        <v>8</v>
      </c>
      <c r="O141" s="1">
        <v>0</v>
      </c>
      <c r="P141" s="1">
        <v>0</v>
      </c>
      <c r="Q141" s="1">
        <v>7</v>
      </c>
      <c r="R141" s="1">
        <v>0</v>
      </c>
      <c r="S141" s="1">
        <v>0</v>
      </c>
      <c r="T141" s="1">
        <v>36</v>
      </c>
      <c r="U141" s="1">
        <v>140</v>
      </c>
      <c r="V141" s="1">
        <v>4326</v>
      </c>
      <c r="W141" s="1">
        <v>143</v>
      </c>
      <c r="X141" s="1">
        <v>0</v>
      </c>
      <c r="Y141" s="1">
        <v>13228</v>
      </c>
      <c r="Z141" s="1">
        <v>15821</v>
      </c>
      <c r="AA141" s="1">
        <v>13</v>
      </c>
      <c r="AB141" s="1">
        <v>938</v>
      </c>
      <c r="AC141" s="1">
        <v>0</v>
      </c>
      <c r="AD141" s="1">
        <v>14059</v>
      </c>
      <c r="AE141" s="1">
        <v>3921</v>
      </c>
      <c r="AF141" s="1">
        <v>29927</v>
      </c>
      <c r="AG141" s="1">
        <v>0</v>
      </c>
      <c r="AH141" s="1">
        <v>101</v>
      </c>
      <c r="AI141" s="1">
        <v>0</v>
      </c>
      <c r="AJ141" s="1">
        <v>916024</v>
      </c>
      <c r="AK141" s="1">
        <v>196</v>
      </c>
      <c r="AL141" s="1">
        <v>4</v>
      </c>
      <c r="AM141" s="1">
        <v>0</v>
      </c>
      <c r="AN141" s="1">
        <v>68</v>
      </c>
      <c r="AO141" s="1">
        <v>0</v>
      </c>
      <c r="AP141" s="1">
        <v>400</v>
      </c>
      <c r="AQ141" s="1">
        <v>4</v>
      </c>
      <c r="AR141" s="1">
        <v>0</v>
      </c>
      <c r="AS141" s="1">
        <v>10</v>
      </c>
      <c r="AT141" s="1" t="s">
        <v>523</v>
      </c>
    </row>
    <row r="142" spans="1:46" x14ac:dyDescent="0.2">
      <c r="A142" s="1" t="s">
        <v>504</v>
      </c>
      <c r="B142" s="1" t="s">
        <v>8</v>
      </c>
      <c r="C142" s="1" t="s">
        <v>182</v>
      </c>
      <c r="D142" s="1" t="s">
        <v>527</v>
      </c>
      <c r="E142" s="1" t="s">
        <v>106</v>
      </c>
      <c r="H142" s="1" t="s">
        <v>8</v>
      </c>
      <c r="I142" s="1" t="s">
        <v>8</v>
      </c>
      <c r="J142" s="1">
        <v>0</v>
      </c>
      <c r="K142" s="1">
        <v>0</v>
      </c>
      <c r="L142" s="1">
        <v>14</v>
      </c>
      <c r="M142" s="1">
        <v>0</v>
      </c>
      <c r="N142" s="1">
        <v>13</v>
      </c>
      <c r="O142" s="1">
        <v>0</v>
      </c>
      <c r="P142" s="1">
        <v>0</v>
      </c>
      <c r="Q142" s="1">
        <v>20</v>
      </c>
      <c r="R142" s="1">
        <v>0</v>
      </c>
      <c r="S142" s="1">
        <v>0</v>
      </c>
      <c r="T142" s="1">
        <v>43</v>
      </c>
      <c r="U142" s="1">
        <v>0</v>
      </c>
      <c r="V142" s="1">
        <v>9364</v>
      </c>
      <c r="W142" s="1">
        <v>83</v>
      </c>
      <c r="X142" s="1">
        <v>67</v>
      </c>
      <c r="Y142" s="1">
        <v>14672</v>
      </c>
      <c r="Z142" s="1">
        <v>12732</v>
      </c>
      <c r="AA142" s="1">
        <v>0</v>
      </c>
      <c r="AB142" s="1">
        <v>1273</v>
      </c>
      <c r="AC142" s="1">
        <v>0</v>
      </c>
      <c r="AD142" s="1">
        <v>10909</v>
      </c>
      <c r="AE142" s="1">
        <v>9183</v>
      </c>
      <c r="AF142" s="1">
        <v>30395</v>
      </c>
      <c r="AG142" s="1">
        <v>0</v>
      </c>
      <c r="AH142" s="1">
        <v>117</v>
      </c>
      <c r="AI142" s="1">
        <v>0</v>
      </c>
      <c r="AJ142" s="1">
        <v>908979</v>
      </c>
      <c r="AK142" s="1">
        <v>265</v>
      </c>
      <c r="AL142" s="1">
        <v>5</v>
      </c>
      <c r="AM142" s="1">
        <v>0</v>
      </c>
      <c r="AN142" s="1">
        <v>91</v>
      </c>
      <c r="AO142" s="1">
        <v>0</v>
      </c>
      <c r="AP142" s="1">
        <v>472</v>
      </c>
      <c r="AQ142" s="1">
        <v>0</v>
      </c>
      <c r="AR142" s="1">
        <v>0</v>
      </c>
      <c r="AS142" s="1">
        <v>11</v>
      </c>
      <c r="AT142" s="1" t="s">
        <v>523</v>
      </c>
    </row>
    <row r="143" spans="1:46" x14ac:dyDescent="0.2">
      <c r="A143" s="1" t="s">
        <v>505</v>
      </c>
      <c r="B143" s="1" t="s">
        <v>8</v>
      </c>
      <c r="C143" s="1" t="s">
        <v>182</v>
      </c>
      <c r="D143" s="1" t="s">
        <v>528</v>
      </c>
      <c r="E143" s="1" t="s">
        <v>107</v>
      </c>
      <c r="H143" s="1" t="s">
        <v>8</v>
      </c>
      <c r="I143" s="1" t="s">
        <v>8</v>
      </c>
      <c r="J143" s="1">
        <v>0</v>
      </c>
      <c r="K143" s="1">
        <v>0</v>
      </c>
      <c r="L143" s="1">
        <v>14</v>
      </c>
      <c r="M143" s="1">
        <v>27</v>
      </c>
      <c r="N143" s="1">
        <v>11</v>
      </c>
      <c r="O143" s="1">
        <v>0</v>
      </c>
      <c r="P143" s="1">
        <v>0</v>
      </c>
      <c r="Q143" s="1">
        <v>11</v>
      </c>
      <c r="R143" s="1">
        <v>0</v>
      </c>
      <c r="S143" s="1">
        <v>0</v>
      </c>
      <c r="T143" s="1">
        <v>42</v>
      </c>
      <c r="U143" s="1">
        <v>270</v>
      </c>
      <c r="V143" s="1">
        <v>5206</v>
      </c>
      <c r="W143" s="1">
        <v>92</v>
      </c>
      <c r="X143" s="1">
        <v>0</v>
      </c>
      <c r="Y143" s="1">
        <v>10694</v>
      </c>
      <c r="Z143" s="1">
        <v>14052</v>
      </c>
      <c r="AA143" s="1">
        <v>18</v>
      </c>
      <c r="AB143" s="1">
        <v>911</v>
      </c>
      <c r="AC143" s="1">
        <v>0</v>
      </c>
      <c r="AD143" s="1">
        <v>15582</v>
      </c>
      <c r="AE143" s="1">
        <v>4646</v>
      </c>
      <c r="AF143" s="1">
        <v>33830</v>
      </c>
      <c r="AG143" s="1">
        <v>0</v>
      </c>
      <c r="AH143" s="1">
        <v>97</v>
      </c>
      <c r="AI143" s="1">
        <v>0</v>
      </c>
      <c r="AJ143" s="1">
        <v>912970</v>
      </c>
      <c r="AK143" s="1">
        <v>195</v>
      </c>
      <c r="AL143" s="1">
        <v>0</v>
      </c>
      <c r="AM143" s="1">
        <v>197</v>
      </c>
      <c r="AN143" s="1">
        <v>72</v>
      </c>
      <c r="AO143" s="1">
        <v>0</v>
      </c>
      <c r="AP143" s="1">
        <v>382</v>
      </c>
      <c r="AQ143" s="1">
        <v>5</v>
      </c>
      <c r="AR143" s="1">
        <v>0</v>
      </c>
      <c r="AS143" s="1">
        <v>11</v>
      </c>
      <c r="AT143" s="1" t="s">
        <v>523</v>
      </c>
    </row>
    <row r="144" spans="1:46" x14ac:dyDescent="0.2">
      <c r="A144" s="1" t="s">
        <v>506</v>
      </c>
      <c r="B144" s="1" t="s">
        <v>8</v>
      </c>
      <c r="C144" s="1" t="s">
        <v>182</v>
      </c>
      <c r="D144" s="1" t="s">
        <v>529</v>
      </c>
      <c r="E144" s="1" t="s">
        <v>108</v>
      </c>
      <c r="H144" s="1" t="s">
        <v>8</v>
      </c>
      <c r="I144" s="1" t="s">
        <v>8</v>
      </c>
      <c r="J144" s="1">
        <v>0</v>
      </c>
      <c r="K144" s="1">
        <v>0</v>
      </c>
      <c r="L144" s="1">
        <v>13</v>
      </c>
      <c r="M144" s="1">
        <v>0</v>
      </c>
      <c r="N144" s="1">
        <v>8</v>
      </c>
      <c r="O144" s="1">
        <v>0</v>
      </c>
      <c r="P144" s="1">
        <v>0</v>
      </c>
      <c r="Q144" s="1">
        <v>13</v>
      </c>
      <c r="R144" s="1">
        <v>0</v>
      </c>
      <c r="S144" s="1">
        <v>1</v>
      </c>
      <c r="T144" s="1">
        <v>41</v>
      </c>
      <c r="U144" s="1">
        <v>303</v>
      </c>
      <c r="V144" s="1">
        <v>6187</v>
      </c>
      <c r="W144" s="1">
        <v>107</v>
      </c>
      <c r="X144" s="1">
        <v>0</v>
      </c>
      <c r="Y144" s="1">
        <v>13373</v>
      </c>
      <c r="Z144" s="1">
        <v>20692</v>
      </c>
      <c r="AA144" s="1">
        <v>23</v>
      </c>
      <c r="AB144" s="1">
        <v>821</v>
      </c>
      <c r="AC144" s="1">
        <v>0</v>
      </c>
      <c r="AD144" s="1">
        <v>20018</v>
      </c>
      <c r="AE144" s="1">
        <v>4857</v>
      </c>
      <c r="AF144" s="1">
        <v>42179</v>
      </c>
      <c r="AG144" s="1">
        <v>0</v>
      </c>
      <c r="AH144" s="1">
        <v>97</v>
      </c>
      <c r="AI144" s="1">
        <v>0</v>
      </c>
      <c r="AJ144" s="1">
        <v>889468</v>
      </c>
      <c r="AK144" s="1">
        <v>212</v>
      </c>
      <c r="AL144" s="1">
        <v>0</v>
      </c>
      <c r="AM144" s="1">
        <v>185</v>
      </c>
      <c r="AN144" s="1">
        <v>69</v>
      </c>
      <c r="AO144" s="1">
        <v>0</v>
      </c>
      <c r="AP144" s="1">
        <v>407</v>
      </c>
      <c r="AQ144" s="1">
        <v>0</v>
      </c>
      <c r="AR144" s="1">
        <v>0</v>
      </c>
      <c r="AS144" s="1">
        <v>10</v>
      </c>
      <c r="AT144" s="1" t="s">
        <v>523</v>
      </c>
    </row>
    <row r="145" spans="1:46" x14ac:dyDescent="0.2">
      <c r="A145" s="1" t="s">
        <v>507</v>
      </c>
      <c r="B145" s="1" t="s">
        <v>8</v>
      </c>
      <c r="C145" s="1" t="s">
        <v>182</v>
      </c>
      <c r="D145" s="1" t="s">
        <v>530</v>
      </c>
      <c r="E145" s="1" t="s">
        <v>109</v>
      </c>
      <c r="H145" s="1" t="s">
        <v>8</v>
      </c>
      <c r="I145" s="1" t="s">
        <v>8</v>
      </c>
      <c r="J145" s="1">
        <v>0</v>
      </c>
      <c r="K145" s="1">
        <v>0</v>
      </c>
      <c r="L145" s="1">
        <v>9</v>
      </c>
      <c r="M145" s="1">
        <v>0</v>
      </c>
      <c r="N145" s="1">
        <v>0</v>
      </c>
      <c r="O145" s="1">
        <v>0</v>
      </c>
      <c r="P145" s="1">
        <v>0</v>
      </c>
      <c r="Q145" s="1">
        <v>15</v>
      </c>
      <c r="R145" s="1">
        <v>0</v>
      </c>
      <c r="S145" s="1">
        <v>0</v>
      </c>
      <c r="T145" s="1">
        <v>34</v>
      </c>
      <c r="U145" s="1">
        <v>289</v>
      </c>
      <c r="V145" s="1">
        <v>5995</v>
      </c>
      <c r="W145" s="1">
        <v>164</v>
      </c>
      <c r="X145" s="1">
        <v>0</v>
      </c>
      <c r="Y145" s="1">
        <v>14169</v>
      </c>
      <c r="Z145" s="1">
        <v>22712</v>
      </c>
      <c r="AA145" s="1">
        <v>12</v>
      </c>
      <c r="AB145" s="1">
        <v>906</v>
      </c>
      <c r="AC145" s="1">
        <v>0</v>
      </c>
      <c r="AD145" s="1">
        <v>23898</v>
      </c>
      <c r="AE145" s="1">
        <v>4506</v>
      </c>
      <c r="AF145" s="1">
        <v>54116</v>
      </c>
      <c r="AG145" s="1">
        <v>0</v>
      </c>
      <c r="AH145" s="1">
        <v>100</v>
      </c>
      <c r="AI145" s="1">
        <v>0</v>
      </c>
      <c r="AJ145" s="1">
        <v>871414</v>
      </c>
      <c r="AK145" s="1">
        <v>180</v>
      </c>
      <c r="AL145" s="1">
        <v>0</v>
      </c>
      <c r="AM145" s="1">
        <v>244</v>
      </c>
      <c r="AN145" s="1">
        <v>68</v>
      </c>
      <c r="AO145" s="1">
        <v>0</v>
      </c>
      <c r="AP145" s="1">
        <v>407</v>
      </c>
      <c r="AQ145" s="1">
        <v>5</v>
      </c>
      <c r="AR145" s="1">
        <v>0</v>
      </c>
      <c r="AS145" s="1">
        <v>11</v>
      </c>
      <c r="AT145" s="1" t="s">
        <v>523</v>
      </c>
    </row>
    <row r="146" spans="1:46" x14ac:dyDescent="0.2">
      <c r="A146" s="1" t="s">
        <v>508</v>
      </c>
      <c r="B146" s="1" t="s">
        <v>8</v>
      </c>
      <c r="C146" s="1" t="s">
        <v>182</v>
      </c>
      <c r="D146" s="1" t="s">
        <v>531</v>
      </c>
      <c r="E146" s="1" t="s">
        <v>110</v>
      </c>
      <c r="H146" s="1" t="s">
        <v>8</v>
      </c>
      <c r="I146" s="1" t="s">
        <v>8</v>
      </c>
      <c r="J146" s="1">
        <v>0</v>
      </c>
      <c r="K146" s="1">
        <v>16</v>
      </c>
      <c r="L146" s="1">
        <v>13</v>
      </c>
      <c r="M146" s="1">
        <v>22</v>
      </c>
      <c r="N146" s="1">
        <v>14</v>
      </c>
      <c r="O146" s="1">
        <v>0</v>
      </c>
      <c r="P146" s="1">
        <v>0</v>
      </c>
      <c r="Q146" s="1">
        <v>15</v>
      </c>
      <c r="R146" s="1">
        <v>0</v>
      </c>
      <c r="S146" s="1">
        <v>0</v>
      </c>
      <c r="T146" s="1">
        <v>43</v>
      </c>
      <c r="U146" s="1">
        <v>496</v>
      </c>
      <c r="V146" s="1">
        <v>7338</v>
      </c>
      <c r="W146" s="1">
        <v>171</v>
      </c>
      <c r="X146" s="1">
        <v>0</v>
      </c>
      <c r="Y146" s="1">
        <v>17437</v>
      </c>
      <c r="Z146" s="1">
        <v>16340</v>
      </c>
      <c r="AA146" s="1">
        <v>20</v>
      </c>
      <c r="AB146" s="1">
        <v>973</v>
      </c>
      <c r="AC146" s="1">
        <v>0</v>
      </c>
      <c r="AD146" s="1">
        <v>24474</v>
      </c>
      <c r="AE146" s="1">
        <v>4837</v>
      </c>
      <c r="AF146" s="1">
        <v>56398</v>
      </c>
      <c r="AG146" s="1">
        <v>0</v>
      </c>
      <c r="AH146" s="1">
        <v>117</v>
      </c>
      <c r="AI146" s="1">
        <v>0</v>
      </c>
      <c r="AJ146" s="1">
        <v>869445</v>
      </c>
      <c r="AK146" s="1">
        <v>221</v>
      </c>
      <c r="AL146" s="1">
        <v>0</v>
      </c>
      <c r="AM146" s="1">
        <v>230</v>
      </c>
      <c r="AN146" s="1">
        <v>67</v>
      </c>
      <c r="AO146" s="1">
        <v>0</v>
      </c>
      <c r="AP146" s="1">
        <v>402</v>
      </c>
      <c r="AQ146" s="1">
        <v>6</v>
      </c>
      <c r="AR146" s="1">
        <v>0</v>
      </c>
      <c r="AS146" s="1">
        <v>11</v>
      </c>
      <c r="AT146" s="1" t="s">
        <v>523</v>
      </c>
    </row>
    <row r="147" spans="1:46" x14ac:dyDescent="0.2">
      <c r="A147" s="1" t="s">
        <v>509</v>
      </c>
      <c r="B147" s="1" t="s">
        <v>8</v>
      </c>
      <c r="C147" s="1" t="s">
        <v>182</v>
      </c>
      <c r="D147" s="1" t="s">
        <v>532</v>
      </c>
      <c r="E147" s="1" t="s">
        <v>111</v>
      </c>
      <c r="H147" s="1" t="s">
        <v>8</v>
      </c>
      <c r="I147" s="1" t="s">
        <v>8</v>
      </c>
      <c r="J147" s="1">
        <v>0</v>
      </c>
      <c r="K147" s="1">
        <v>0</v>
      </c>
      <c r="L147" s="1">
        <v>9</v>
      </c>
      <c r="M147" s="1">
        <v>22</v>
      </c>
      <c r="N147" s="1">
        <v>0</v>
      </c>
      <c r="O147" s="1">
        <v>0</v>
      </c>
      <c r="P147" s="1">
        <v>0</v>
      </c>
      <c r="Q147" s="1">
        <v>10</v>
      </c>
      <c r="R147" s="1">
        <v>0</v>
      </c>
      <c r="S147" s="1">
        <v>0</v>
      </c>
      <c r="T147" s="1">
        <v>33</v>
      </c>
      <c r="U147" s="1">
        <v>294</v>
      </c>
      <c r="V147" s="1">
        <v>4602</v>
      </c>
      <c r="W147" s="1">
        <v>109</v>
      </c>
      <c r="X147" s="1">
        <v>0</v>
      </c>
      <c r="Y147" s="1">
        <v>10752</v>
      </c>
      <c r="Z147" s="1">
        <v>16060</v>
      </c>
      <c r="AA147" s="1">
        <v>16</v>
      </c>
      <c r="AB147" s="1">
        <v>720</v>
      </c>
      <c r="AC147" s="1">
        <v>0</v>
      </c>
      <c r="AD147" s="1">
        <v>19318</v>
      </c>
      <c r="AE147" s="1">
        <v>4145</v>
      </c>
      <c r="AF147" s="1">
        <v>42264</v>
      </c>
      <c r="AG147" s="1">
        <v>0</v>
      </c>
      <c r="AH147" s="1">
        <v>104</v>
      </c>
      <c r="AI147" s="1">
        <v>18</v>
      </c>
      <c r="AJ147" s="1">
        <v>900165</v>
      </c>
      <c r="AK147" s="1">
        <v>169</v>
      </c>
      <c r="AL147" s="1">
        <v>0</v>
      </c>
      <c r="AM147" s="1">
        <v>134</v>
      </c>
      <c r="AN147" s="1">
        <v>65</v>
      </c>
      <c r="AO147" s="1">
        <v>0</v>
      </c>
      <c r="AP147" s="1">
        <v>356</v>
      </c>
      <c r="AQ147" s="1">
        <v>4</v>
      </c>
      <c r="AR147" s="1">
        <v>0</v>
      </c>
      <c r="AS147" s="1">
        <v>11</v>
      </c>
      <c r="AT147" s="1" t="s">
        <v>523</v>
      </c>
    </row>
    <row r="148" spans="1:46" x14ac:dyDescent="0.2">
      <c r="A148" s="1" t="s">
        <v>510</v>
      </c>
      <c r="B148" s="1" t="s">
        <v>8</v>
      </c>
      <c r="C148" s="1" t="s">
        <v>182</v>
      </c>
      <c r="D148" s="1" t="s">
        <v>533</v>
      </c>
      <c r="E148" s="1" t="s">
        <v>112</v>
      </c>
      <c r="H148" s="1" t="s">
        <v>8</v>
      </c>
      <c r="I148" s="1" t="s">
        <v>8</v>
      </c>
      <c r="J148" s="1">
        <v>0</v>
      </c>
      <c r="K148" s="1">
        <v>0</v>
      </c>
      <c r="L148" s="1">
        <v>7</v>
      </c>
      <c r="M148" s="1">
        <v>0</v>
      </c>
      <c r="N148" s="1">
        <v>0</v>
      </c>
      <c r="O148" s="1">
        <v>0</v>
      </c>
      <c r="P148" s="1">
        <v>0</v>
      </c>
      <c r="Q148" s="1">
        <v>8</v>
      </c>
      <c r="R148" s="1">
        <v>0</v>
      </c>
      <c r="S148" s="1">
        <v>0</v>
      </c>
      <c r="T148" s="1">
        <v>24</v>
      </c>
      <c r="U148" s="1">
        <v>118</v>
      </c>
      <c r="V148" s="1">
        <v>1991</v>
      </c>
      <c r="W148" s="1">
        <v>121</v>
      </c>
      <c r="X148" s="1">
        <v>0</v>
      </c>
      <c r="Y148" s="1">
        <v>8248</v>
      </c>
      <c r="Z148" s="1">
        <v>14511</v>
      </c>
      <c r="AA148" s="1">
        <v>0</v>
      </c>
      <c r="AB148" s="1">
        <v>414</v>
      </c>
      <c r="AC148" s="1">
        <v>0</v>
      </c>
      <c r="AD148" s="1">
        <v>14439</v>
      </c>
      <c r="AE148" s="1">
        <v>1850</v>
      </c>
      <c r="AF148" s="1">
        <v>29054</v>
      </c>
      <c r="AG148" s="1">
        <v>0</v>
      </c>
      <c r="AH148" s="1">
        <v>93</v>
      </c>
      <c r="AI148" s="1">
        <v>0</v>
      </c>
      <c r="AJ148" s="1">
        <v>928052</v>
      </c>
      <c r="AK148" s="1">
        <v>102</v>
      </c>
      <c r="AL148" s="1">
        <v>3</v>
      </c>
      <c r="AM148" s="1">
        <v>0</v>
      </c>
      <c r="AN148" s="1">
        <v>60</v>
      </c>
      <c r="AO148" s="1">
        <v>0</v>
      </c>
      <c r="AP148" s="1">
        <v>359</v>
      </c>
      <c r="AQ148" s="1">
        <v>4</v>
      </c>
      <c r="AR148" s="1">
        <v>0</v>
      </c>
      <c r="AS148" s="1">
        <v>9</v>
      </c>
      <c r="AT148" s="1" t="s">
        <v>523</v>
      </c>
    </row>
    <row r="149" spans="1:46" x14ac:dyDescent="0.2">
      <c r="A149" s="1" t="s">
        <v>511</v>
      </c>
      <c r="B149" s="1" t="s">
        <v>8</v>
      </c>
      <c r="C149" s="1" t="s">
        <v>182</v>
      </c>
      <c r="D149" s="1" t="s">
        <v>534</v>
      </c>
      <c r="E149" s="1" t="s">
        <v>113</v>
      </c>
      <c r="H149" s="1" t="s">
        <v>8</v>
      </c>
      <c r="I149" s="1" t="s">
        <v>8</v>
      </c>
      <c r="J149" s="1">
        <v>0</v>
      </c>
      <c r="K149" s="1">
        <v>0</v>
      </c>
      <c r="L149" s="1">
        <v>10</v>
      </c>
      <c r="M149" s="1">
        <v>0</v>
      </c>
      <c r="N149" s="1">
        <v>10</v>
      </c>
      <c r="O149" s="1">
        <v>0</v>
      </c>
      <c r="P149" s="1">
        <v>0</v>
      </c>
      <c r="Q149" s="1">
        <v>8</v>
      </c>
      <c r="R149" s="1">
        <v>0</v>
      </c>
      <c r="S149" s="1">
        <v>0</v>
      </c>
      <c r="T149" s="1">
        <v>46</v>
      </c>
      <c r="U149" s="1">
        <v>279</v>
      </c>
      <c r="V149" s="1">
        <v>2514</v>
      </c>
      <c r="W149" s="1">
        <v>117</v>
      </c>
      <c r="X149" s="1">
        <v>0</v>
      </c>
      <c r="Y149" s="1">
        <v>8365</v>
      </c>
      <c r="Z149" s="1">
        <v>0</v>
      </c>
      <c r="AA149" s="1">
        <v>13</v>
      </c>
      <c r="AB149" s="1">
        <v>464</v>
      </c>
      <c r="AC149" s="1">
        <v>0</v>
      </c>
      <c r="AD149" s="1">
        <v>13748</v>
      </c>
      <c r="AE149" s="1">
        <v>2356</v>
      </c>
      <c r="AF149" s="1">
        <v>27195</v>
      </c>
      <c r="AG149" s="1">
        <v>0</v>
      </c>
      <c r="AH149" s="1">
        <v>103</v>
      </c>
      <c r="AI149" s="1">
        <v>0</v>
      </c>
      <c r="AJ149" s="1">
        <v>943511</v>
      </c>
      <c r="AK149" s="1">
        <v>122</v>
      </c>
      <c r="AL149" s="1">
        <v>4</v>
      </c>
      <c r="AM149" s="1">
        <v>0</v>
      </c>
      <c r="AN149" s="1">
        <v>76</v>
      </c>
      <c r="AO149" s="1">
        <v>0</v>
      </c>
      <c r="AP149" s="1">
        <v>419</v>
      </c>
      <c r="AQ149" s="1">
        <v>8</v>
      </c>
      <c r="AR149" s="1">
        <v>12</v>
      </c>
      <c r="AS149" s="1">
        <v>8</v>
      </c>
      <c r="AT149" s="1" t="s">
        <v>523</v>
      </c>
    </row>
    <row r="150" spans="1:46" x14ac:dyDescent="0.2">
      <c r="A150" s="1" t="s">
        <v>512</v>
      </c>
      <c r="B150" s="1" t="s">
        <v>8</v>
      </c>
      <c r="C150" s="1" t="s">
        <v>182</v>
      </c>
      <c r="D150" s="1" t="s">
        <v>535</v>
      </c>
      <c r="E150" s="1" t="s">
        <v>114</v>
      </c>
      <c r="H150" s="1" t="s">
        <v>8</v>
      </c>
      <c r="I150" s="1" t="s">
        <v>8</v>
      </c>
      <c r="J150" s="1">
        <v>0</v>
      </c>
      <c r="K150" s="1">
        <v>0</v>
      </c>
      <c r="L150" s="1">
        <v>8</v>
      </c>
      <c r="M150" s="1">
        <v>0</v>
      </c>
      <c r="N150" s="1">
        <v>7</v>
      </c>
      <c r="O150" s="1">
        <v>0</v>
      </c>
      <c r="P150" s="1">
        <v>0</v>
      </c>
      <c r="Q150" s="1">
        <v>17</v>
      </c>
      <c r="R150" s="1">
        <v>39</v>
      </c>
      <c r="S150" s="1">
        <v>0</v>
      </c>
      <c r="T150" s="1">
        <v>48</v>
      </c>
      <c r="U150" s="1">
        <v>511</v>
      </c>
      <c r="V150" s="1">
        <v>5362</v>
      </c>
      <c r="W150" s="1">
        <v>131</v>
      </c>
      <c r="X150" s="1">
        <v>0</v>
      </c>
      <c r="Y150" s="1">
        <v>12541</v>
      </c>
      <c r="Z150" s="1">
        <v>14953</v>
      </c>
      <c r="AA150" s="1">
        <v>19</v>
      </c>
      <c r="AB150" s="1">
        <v>765</v>
      </c>
      <c r="AC150" s="1">
        <v>0</v>
      </c>
      <c r="AD150" s="1">
        <v>26515</v>
      </c>
      <c r="AE150" s="1">
        <v>5023</v>
      </c>
      <c r="AF150" s="1">
        <v>63928</v>
      </c>
      <c r="AG150" s="1">
        <v>0</v>
      </c>
      <c r="AH150" s="1">
        <v>107</v>
      </c>
      <c r="AI150" s="1">
        <v>0</v>
      </c>
      <c r="AJ150" s="1">
        <v>868084</v>
      </c>
      <c r="AK150" s="1">
        <v>184</v>
      </c>
      <c r="AL150" s="1">
        <v>0</v>
      </c>
      <c r="AM150" s="1">
        <v>228</v>
      </c>
      <c r="AN150" s="1">
        <v>84</v>
      </c>
      <c r="AO150" s="1">
        <v>0</v>
      </c>
      <c r="AP150" s="1">
        <v>566</v>
      </c>
      <c r="AQ150" s="1">
        <v>5</v>
      </c>
      <c r="AR150" s="1">
        <v>0</v>
      </c>
      <c r="AS150" s="1">
        <v>11</v>
      </c>
      <c r="AT150" s="1" t="s">
        <v>523</v>
      </c>
    </row>
    <row r="151" spans="1:46" x14ac:dyDescent="0.2">
      <c r="A151" s="1" t="s">
        <v>513</v>
      </c>
      <c r="B151" s="1" t="s">
        <v>8</v>
      </c>
      <c r="C151" s="1" t="s">
        <v>182</v>
      </c>
      <c r="D151" s="1" t="s">
        <v>536</v>
      </c>
      <c r="E151" s="1" t="s">
        <v>115</v>
      </c>
      <c r="H151" s="1" t="s">
        <v>8</v>
      </c>
      <c r="I151" s="1" t="s">
        <v>8</v>
      </c>
      <c r="J151" s="1">
        <v>0</v>
      </c>
      <c r="K151" s="1">
        <v>0</v>
      </c>
      <c r="L151" s="1">
        <v>9</v>
      </c>
      <c r="M151" s="1">
        <v>0</v>
      </c>
      <c r="N151" s="1">
        <v>0</v>
      </c>
      <c r="O151" s="1">
        <v>0</v>
      </c>
      <c r="P151" s="1">
        <v>0</v>
      </c>
      <c r="Q151" s="1">
        <v>6</v>
      </c>
      <c r="R151" s="1">
        <v>0</v>
      </c>
      <c r="S151" s="1">
        <v>0</v>
      </c>
      <c r="T151" s="1">
        <v>28</v>
      </c>
      <c r="U151" s="1">
        <v>349</v>
      </c>
      <c r="V151" s="1">
        <v>3684</v>
      </c>
      <c r="W151" s="1">
        <v>150</v>
      </c>
      <c r="X151" s="1">
        <v>0</v>
      </c>
      <c r="Y151" s="1">
        <v>12170</v>
      </c>
      <c r="Z151" s="1">
        <v>12726</v>
      </c>
      <c r="AA151" s="1">
        <v>12</v>
      </c>
      <c r="AB151" s="1">
        <v>490</v>
      </c>
      <c r="AC151" s="1">
        <v>0</v>
      </c>
      <c r="AD151" s="1">
        <v>12436</v>
      </c>
      <c r="AE151" s="1">
        <v>3456</v>
      </c>
      <c r="AF151" s="1">
        <v>25823</v>
      </c>
      <c r="AG151" s="1">
        <v>0</v>
      </c>
      <c r="AH151" s="1">
        <v>100</v>
      </c>
      <c r="AI151" s="1">
        <v>0</v>
      </c>
      <c r="AJ151" s="1">
        <v>927088</v>
      </c>
      <c r="AK151" s="1">
        <v>201</v>
      </c>
      <c r="AL151" s="1">
        <v>6</v>
      </c>
      <c r="AM151" s="1">
        <v>95</v>
      </c>
      <c r="AN151" s="1">
        <v>78</v>
      </c>
      <c r="AO151" s="1">
        <v>0</v>
      </c>
      <c r="AP151" s="1">
        <v>445</v>
      </c>
      <c r="AQ151" s="1">
        <v>0</v>
      </c>
      <c r="AR151" s="1">
        <v>0</v>
      </c>
      <c r="AS151" s="1">
        <v>9</v>
      </c>
      <c r="AT151" s="1" t="s">
        <v>523</v>
      </c>
    </row>
    <row r="152" spans="1:46" x14ac:dyDescent="0.2">
      <c r="A152" s="1" t="s">
        <v>514</v>
      </c>
      <c r="B152" s="1" t="s">
        <v>8</v>
      </c>
      <c r="C152" s="1" t="s">
        <v>182</v>
      </c>
      <c r="D152" s="1" t="s">
        <v>537</v>
      </c>
      <c r="E152" s="1" t="s">
        <v>116</v>
      </c>
      <c r="H152" s="1" t="s">
        <v>8</v>
      </c>
      <c r="I152" s="1" t="s">
        <v>8</v>
      </c>
      <c r="J152" s="1">
        <v>0</v>
      </c>
      <c r="K152" s="1">
        <v>0</v>
      </c>
      <c r="L152" s="1">
        <v>7</v>
      </c>
      <c r="M152" s="1">
        <v>0</v>
      </c>
      <c r="N152" s="1">
        <v>0</v>
      </c>
      <c r="O152" s="1">
        <v>0</v>
      </c>
      <c r="P152" s="1">
        <v>0</v>
      </c>
      <c r="Q152" s="1">
        <v>23</v>
      </c>
      <c r="R152" s="1">
        <v>0</v>
      </c>
      <c r="S152" s="1">
        <v>0</v>
      </c>
      <c r="T152" s="1">
        <v>51</v>
      </c>
      <c r="U152" s="1">
        <v>340</v>
      </c>
      <c r="V152" s="1">
        <v>2861</v>
      </c>
      <c r="W152" s="1">
        <v>88</v>
      </c>
      <c r="X152" s="1">
        <v>0</v>
      </c>
      <c r="Y152" s="1">
        <v>7692</v>
      </c>
      <c r="Z152" s="1">
        <v>16567</v>
      </c>
      <c r="AA152" s="1">
        <v>13</v>
      </c>
      <c r="AB152" s="1">
        <v>433</v>
      </c>
      <c r="AC152" s="1">
        <v>0</v>
      </c>
      <c r="AD152" s="1">
        <v>16609</v>
      </c>
      <c r="AE152" s="1">
        <v>2989</v>
      </c>
      <c r="AF152" s="1">
        <v>33832</v>
      </c>
      <c r="AG152" s="1">
        <v>0</v>
      </c>
      <c r="AH152" s="1">
        <v>99</v>
      </c>
      <c r="AI152" s="1">
        <v>0</v>
      </c>
      <c r="AJ152" s="1">
        <v>917551</v>
      </c>
      <c r="AK152" s="1">
        <v>172</v>
      </c>
      <c r="AL152" s="1">
        <v>0</v>
      </c>
      <c r="AM152" s="1">
        <v>206</v>
      </c>
      <c r="AN152" s="1">
        <v>77</v>
      </c>
      <c r="AO152" s="1">
        <v>0</v>
      </c>
      <c r="AP152" s="1">
        <v>376</v>
      </c>
      <c r="AQ152" s="1">
        <v>4</v>
      </c>
      <c r="AR152" s="1">
        <v>0</v>
      </c>
      <c r="AS152" s="1">
        <v>12</v>
      </c>
      <c r="AT152" s="1" t="s">
        <v>523</v>
      </c>
    </row>
    <row r="153" spans="1:46" x14ac:dyDescent="0.2">
      <c r="A153" s="1" t="s">
        <v>515</v>
      </c>
      <c r="B153" s="1" t="s">
        <v>8</v>
      </c>
      <c r="C153" s="1" t="s">
        <v>182</v>
      </c>
      <c r="D153" s="1" t="s">
        <v>538</v>
      </c>
      <c r="E153" s="1" t="s">
        <v>117</v>
      </c>
      <c r="H153" s="1" t="s">
        <v>8</v>
      </c>
      <c r="I153" s="1" t="s">
        <v>8</v>
      </c>
      <c r="J153" s="1">
        <v>0</v>
      </c>
      <c r="K153" s="1">
        <v>0</v>
      </c>
      <c r="L153" s="1">
        <v>17</v>
      </c>
      <c r="M153" s="1">
        <v>24</v>
      </c>
      <c r="N153" s="1">
        <v>8</v>
      </c>
      <c r="O153" s="1">
        <v>0</v>
      </c>
      <c r="P153" s="1">
        <v>0</v>
      </c>
      <c r="Q153" s="1">
        <v>6</v>
      </c>
      <c r="R153" s="1">
        <v>32</v>
      </c>
      <c r="S153" s="1">
        <v>0</v>
      </c>
      <c r="T153" s="1">
        <v>46</v>
      </c>
      <c r="U153" s="1">
        <v>473</v>
      </c>
      <c r="V153" s="1">
        <v>8797</v>
      </c>
      <c r="W153" s="1">
        <v>94</v>
      </c>
      <c r="X153" s="1">
        <v>55</v>
      </c>
      <c r="Y153" s="1">
        <v>14576</v>
      </c>
      <c r="Z153" s="1">
        <v>13860</v>
      </c>
      <c r="AA153" s="1">
        <v>18</v>
      </c>
      <c r="AB153" s="1">
        <v>1400</v>
      </c>
      <c r="AC153" s="1">
        <v>0</v>
      </c>
      <c r="AD153" s="1">
        <v>17269</v>
      </c>
      <c r="AE153" s="1">
        <v>6868</v>
      </c>
      <c r="AF153" s="1">
        <v>43288</v>
      </c>
      <c r="AG153" s="1">
        <v>0</v>
      </c>
      <c r="AH153" s="1">
        <v>118</v>
      </c>
      <c r="AI153" s="1">
        <v>0</v>
      </c>
      <c r="AJ153" s="1">
        <v>890821</v>
      </c>
      <c r="AK153" s="1">
        <v>285</v>
      </c>
      <c r="AL153" s="1">
        <v>0</v>
      </c>
      <c r="AM153" s="1">
        <v>307</v>
      </c>
      <c r="AN153" s="1">
        <v>87</v>
      </c>
      <c r="AO153" s="1">
        <v>0</v>
      </c>
      <c r="AP153" s="1">
        <v>515</v>
      </c>
      <c r="AQ153" s="1">
        <v>0</v>
      </c>
      <c r="AR153" s="1">
        <v>0</v>
      </c>
      <c r="AS153" s="1">
        <v>16</v>
      </c>
      <c r="AT153" s="1" t="s">
        <v>523</v>
      </c>
    </row>
    <row r="154" spans="1:46" x14ac:dyDescent="0.2">
      <c r="A154" s="1" t="s">
        <v>516</v>
      </c>
      <c r="B154" s="1" t="s">
        <v>8</v>
      </c>
      <c r="C154" s="1" t="s">
        <v>182</v>
      </c>
      <c r="D154" s="1" t="s">
        <v>539</v>
      </c>
      <c r="E154" s="1" t="s">
        <v>118</v>
      </c>
      <c r="F154" s="1">
        <v>63.033699581</v>
      </c>
      <c r="G154" s="1">
        <v>-140.212809338</v>
      </c>
      <c r="H154" s="1" t="s">
        <v>8</v>
      </c>
      <c r="I154" s="1" t="s">
        <v>8</v>
      </c>
      <c r="J154" s="1">
        <v>0</v>
      </c>
      <c r="K154" s="1">
        <v>0</v>
      </c>
      <c r="L154" s="1">
        <v>14</v>
      </c>
      <c r="M154" s="1">
        <v>0</v>
      </c>
      <c r="N154" s="1">
        <v>0</v>
      </c>
      <c r="O154" s="1">
        <v>0</v>
      </c>
      <c r="P154" s="1">
        <v>0</v>
      </c>
      <c r="Q154" s="1">
        <v>13</v>
      </c>
      <c r="R154" s="1">
        <v>0</v>
      </c>
      <c r="S154" s="1">
        <v>0</v>
      </c>
      <c r="T154" s="1">
        <v>41</v>
      </c>
      <c r="U154" s="1">
        <v>669</v>
      </c>
      <c r="V154" s="1">
        <v>5237</v>
      </c>
      <c r="W154" s="1">
        <v>109</v>
      </c>
      <c r="X154" s="1">
        <v>0</v>
      </c>
      <c r="Y154" s="1">
        <v>12641</v>
      </c>
      <c r="Z154" s="1">
        <v>13034</v>
      </c>
      <c r="AA154" s="1">
        <v>15</v>
      </c>
      <c r="AB154" s="1">
        <v>843</v>
      </c>
      <c r="AC154" s="1">
        <v>0</v>
      </c>
      <c r="AD154" s="1">
        <v>18782</v>
      </c>
      <c r="AE154" s="1">
        <v>4431</v>
      </c>
      <c r="AF154" s="1">
        <v>42384</v>
      </c>
      <c r="AG154" s="1">
        <v>0</v>
      </c>
      <c r="AH154" s="1">
        <v>128</v>
      </c>
      <c r="AI154" s="1">
        <v>0</v>
      </c>
      <c r="AJ154" s="1">
        <v>899933</v>
      </c>
      <c r="AK154" s="1">
        <v>196</v>
      </c>
      <c r="AL154" s="1">
        <v>4</v>
      </c>
      <c r="AM154" s="1">
        <v>195</v>
      </c>
      <c r="AN154" s="1">
        <v>83</v>
      </c>
      <c r="AO154" s="1">
        <v>0</v>
      </c>
      <c r="AP154" s="1">
        <v>434</v>
      </c>
      <c r="AQ154" s="1">
        <v>6</v>
      </c>
      <c r="AR154" s="1">
        <v>0</v>
      </c>
      <c r="AS154" s="1">
        <v>12</v>
      </c>
      <c r="AT154" s="1" t="s">
        <v>523</v>
      </c>
    </row>
    <row r="155" spans="1:46" x14ac:dyDescent="0.2">
      <c r="A155" s="1" t="s">
        <v>517</v>
      </c>
      <c r="B155" s="1" t="s">
        <v>8</v>
      </c>
      <c r="C155" s="1" t="s">
        <v>182</v>
      </c>
      <c r="D155" s="1" t="s">
        <v>540</v>
      </c>
      <c r="E155" s="1" t="s">
        <v>119</v>
      </c>
      <c r="F155" s="1">
        <v>63.033800857000003</v>
      </c>
      <c r="G155" s="1">
        <v>-140.212703178</v>
      </c>
      <c r="H155" s="1" t="s">
        <v>8</v>
      </c>
      <c r="I155" s="1" t="s">
        <v>8</v>
      </c>
      <c r="J155" s="1">
        <v>0</v>
      </c>
      <c r="K155" s="1">
        <v>0</v>
      </c>
      <c r="L155" s="1">
        <v>16</v>
      </c>
      <c r="M155" s="1">
        <v>0</v>
      </c>
      <c r="N155" s="1">
        <v>0</v>
      </c>
      <c r="O155" s="1">
        <v>0</v>
      </c>
      <c r="P155" s="1">
        <v>4</v>
      </c>
      <c r="Q155" s="1">
        <v>16</v>
      </c>
      <c r="R155" s="1">
        <v>0</v>
      </c>
      <c r="S155" s="1">
        <v>0</v>
      </c>
      <c r="T155" s="1">
        <v>38</v>
      </c>
      <c r="U155" s="1">
        <v>427</v>
      </c>
      <c r="V155" s="1">
        <v>8124</v>
      </c>
      <c r="W155" s="1">
        <v>112</v>
      </c>
      <c r="X155" s="1">
        <v>0</v>
      </c>
      <c r="Y155" s="1">
        <v>16957</v>
      </c>
      <c r="Z155" s="1">
        <v>18466</v>
      </c>
      <c r="AA155" s="1">
        <v>12</v>
      </c>
      <c r="AB155" s="1">
        <v>1129</v>
      </c>
      <c r="AC155" s="1">
        <v>0</v>
      </c>
      <c r="AD155" s="1">
        <v>12971</v>
      </c>
      <c r="AE155" s="1">
        <v>6536</v>
      </c>
      <c r="AF155" s="1">
        <v>30158</v>
      </c>
      <c r="AG155" s="1">
        <v>0</v>
      </c>
      <c r="AH155" s="1">
        <v>108</v>
      </c>
      <c r="AI155" s="1">
        <v>0</v>
      </c>
      <c r="AJ155" s="1">
        <v>903188</v>
      </c>
      <c r="AK155" s="1">
        <v>198</v>
      </c>
      <c r="AL155" s="1">
        <v>0</v>
      </c>
      <c r="AM155" s="1">
        <v>0</v>
      </c>
      <c r="AN155" s="1">
        <v>89</v>
      </c>
      <c r="AO155" s="1">
        <v>34</v>
      </c>
      <c r="AP155" s="1">
        <v>509</v>
      </c>
      <c r="AQ155" s="1">
        <v>6</v>
      </c>
      <c r="AR155" s="1">
        <v>0</v>
      </c>
      <c r="AS155" s="1">
        <v>13</v>
      </c>
      <c r="AT155" s="1" t="s">
        <v>523</v>
      </c>
    </row>
    <row r="156" spans="1:46" x14ac:dyDescent="0.2">
      <c r="A156" s="1" t="s">
        <v>518</v>
      </c>
      <c r="B156" s="1" t="s">
        <v>8</v>
      </c>
      <c r="C156" s="1" t="s">
        <v>182</v>
      </c>
      <c r="D156" s="1" t="s">
        <v>541</v>
      </c>
      <c r="E156" s="1" t="s">
        <v>120</v>
      </c>
      <c r="H156" s="1" t="s">
        <v>8</v>
      </c>
      <c r="I156" s="1" t="s">
        <v>8</v>
      </c>
      <c r="J156" s="1">
        <v>0</v>
      </c>
      <c r="K156" s="1">
        <v>0</v>
      </c>
      <c r="L156" s="1">
        <v>8</v>
      </c>
      <c r="M156" s="1">
        <v>0</v>
      </c>
      <c r="N156" s="1">
        <v>10</v>
      </c>
      <c r="O156" s="1">
        <v>0</v>
      </c>
      <c r="P156" s="1">
        <v>0</v>
      </c>
      <c r="Q156" s="1">
        <v>5</v>
      </c>
      <c r="R156" s="1">
        <v>0</v>
      </c>
      <c r="S156" s="1">
        <v>0</v>
      </c>
      <c r="T156" s="1">
        <v>26</v>
      </c>
      <c r="U156" s="1">
        <v>320</v>
      </c>
      <c r="V156" s="1">
        <v>2422</v>
      </c>
      <c r="W156" s="1">
        <v>91</v>
      </c>
      <c r="X156" s="1">
        <v>0</v>
      </c>
      <c r="Y156" s="1">
        <v>7410</v>
      </c>
      <c r="Z156" s="1">
        <v>15740</v>
      </c>
      <c r="AA156" s="1">
        <v>13</v>
      </c>
      <c r="AB156" s="1">
        <v>603</v>
      </c>
      <c r="AC156" s="1">
        <v>0</v>
      </c>
      <c r="AD156" s="1">
        <v>12429</v>
      </c>
      <c r="AE156" s="1">
        <v>2239</v>
      </c>
      <c r="AF156" s="1">
        <v>23295</v>
      </c>
      <c r="AG156" s="1">
        <v>0</v>
      </c>
      <c r="AH156" s="1">
        <v>88</v>
      </c>
      <c r="AI156" s="1">
        <v>0</v>
      </c>
      <c r="AJ156" s="1">
        <v>934665</v>
      </c>
      <c r="AK156" s="1">
        <v>154</v>
      </c>
      <c r="AL156" s="1">
        <v>0</v>
      </c>
      <c r="AM156" s="1">
        <v>0</v>
      </c>
      <c r="AN156" s="1">
        <v>79</v>
      </c>
      <c r="AO156" s="1">
        <v>0</v>
      </c>
      <c r="AP156" s="1">
        <v>388</v>
      </c>
      <c r="AQ156" s="1">
        <v>6</v>
      </c>
      <c r="AR156" s="1">
        <v>0</v>
      </c>
      <c r="AS156" s="1">
        <v>10</v>
      </c>
      <c r="AT156" s="1" t="s">
        <v>523</v>
      </c>
    </row>
    <row r="157" spans="1:46" x14ac:dyDescent="0.2">
      <c r="A157" s="1" t="s">
        <v>519</v>
      </c>
      <c r="B157" s="1" t="s">
        <v>8</v>
      </c>
      <c r="C157" s="1" t="s">
        <v>182</v>
      </c>
      <c r="D157" s="1" t="s">
        <v>542</v>
      </c>
      <c r="E157" s="1" t="s">
        <v>121</v>
      </c>
      <c r="H157" s="1" t="s">
        <v>8</v>
      </c>
      <c r="I157" s="1" t="s">
        <v>8</v>
      </c>
      <c r="J157" s="1">
        <v>0</v>
      </c>
      <c r="K157" s="1">
        <v>0</v>
      </c>
      <c r="L157" s="1">
        <v>11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43</v>
      </c>
      <c r="S157" s="1">
        <v>0</v>
      </c>
      <c r="T157" s="1">
        <v>20</v>
      </c>
      <c r="U157" s="1">
        <v>213</v>
      </c>
      <c r="V157" s="1">
        <v>4552</v>
      </c>
      <c r="W157" s="1">
        <v>74</v>
      </c>
      <c r="X157" s="1">
        <v>0</v>
      </c>
      <c r="Y157" s="1">
        <v>11026</v>
      </c>
      <c r="Z157" s="1">
        <v>19045</v>
      </c>
      <c r="AA157" s="1">
        <v>0</v>
      </c>
      <c r="AB157" s="1">
        <v>997</v>
      </c>
      <c r="AC157" s="1">
        <v>114</v>
      </c>
      <c r="AD157" s="1">
        <v>11942</v>
      </c>
      <c r="AE157" s="1">
        <v>4714</v>
      </c>
      <c r="AF157" s="1">
        <v>26984</v>
      </c>
      <c r="AG157" s="1">
        <v>0</v>
      </c>
      <c r="AH157" s="1">
        <v>104</v>
      </c>
      <c r="AI157" s="1">
        <v>0</v>
      </c>
      <c r="AJ157" s="1">
        <v>918702</v>
      </c>
      <c r="AK157" s="1">
        <v>169</v>
      </c>
      <c r="AL157" s="1">
        <v>4</v>
      </c>
      <c r="AM157" s="1">
        <v>130</v>
      </c>
      <c r="AN157" s="1">
        <v>93</v>
      </c>
      <c r="AO157" s="1">
        <v>0</v>
      </c>
      <c r="AP157" s="1">
        <v>412</v>
      </c>
      <c r="AQ157" s="1">
        <v>5</v>
      </c>
      <c r="AR157" s="1">
        <v>0</v>
      </c>
      <c r="AS157" s="1">
        <v>9</v>
      </c>
      <c r="AT157" s="1" t="s">
        <v>523</v>
      </c>
    </row>
    <row r="158" spans="1:46" x14ac:dyDescent="0.2">
      <c r="A158" s="1" t="s">
        <v>520</v>
      </c>
      <c r="B158" s="1" t="s">
        <v>8</v>
      </c>
      <c r="C158" s="1" t="s">
        <v>182</v>
      </c>
      <c r="D158" s="1" t="s">
        <v>543</v>
      </c>
      <c r="E158" s="1" t="s">
        <v>122</v>
      </c>
      <c r="H158" s="1" t="s">
        <v>8</v>
      </c>
      <c r="I158" s="1" t="s">
        <v>8</v>
      </c>
      <c r="J158" s="1">
        <v>0</v>
      </c>
      <c r="K158" s="1">
        <v>0</v>
      </c>
      <c r="L158" s="1">
        <v>10</v>
      </c>
      <c r="M158" s="1">
        <v>0</v>
      </c>
      <c r="N158" s="1">
        <v>0</v>
      </c>
      <c r="O158" s="1">
        <v>0</v>
      </c>
      <c r="P158" s="1">
        <v>0</v>
      </c>
      <c r="Q158" s="1">
        <v>8</v>
      </c>
      <c r="R158" s="1">
        <v>0</v>
      </c>
      <c r="S158" s="1">
        <v>0</v>
      </c>
      <c r="T158" s="1">
        <v>32</v>
      </c>
      <c r="U158" s="1">
        <v>329</v>
      </c>
      <c r="V158" s="1">
        <v>3500</v>
      </c>
      <c r="W158" s="1">
        <v>86</v>
      </c>
      <c r="X158" s="1">
        <v>0</v>
      </c>
      <c r="Y158" s="1">
        <v>10077</v>
      </c>
      <c r="Z158" s="1">
        <v>17514</v>
      </c>
      <c r="AA158" s="1">
        <v>11</v>
      </c>
      <c r="AB158" s="1">
        <v>515</v>
      </c>
      <c r="AC158" s="1">
        <v>0</v>
      </c>
      <c r="AD158" s="1">
        <v>14358</v>
      </c>
      <c r="AE158" s="1">
        <v>3112</v>
      </c>
      <c r="AF158" s="1">
        <v>29530</v>
      </c>
      <c r="AG158" s="1">
        <v>0</v>
      </c>
      <c r="AH158" s="1">
        <v>100</v>
      </c>
      <c r="AI158" s="1">
        <v>0</v>
      </c>
      <c r="AJ158" s="1">
        <v>919387</v>
      </c>
      <c r="AK158" s="1">
        <v>181</v>
      </c>
      <c r="AL158" s="1">
        <v>3</v>
      </c>
      <c r="AM158" s="1">
        <v>200</v>
      </c>
      <c r="AN158" s="1">
        <v>85</v>
      </c>
      <c r="AO158" s="1">
        <v>0</v>
      </c>
      <c r="AP158" s="1">
        <v>384</v>
      </c>
      <c r="AQ158" s="1">
        <v>6</v>
      </c>
      <c r="AR158" s="1">
        <v>0</v>
      </c>
      <c r="AS158" s="1">
        <v>10</v>
      </c>
      <c r="AT158" s="1" t="s">
        <v>523</v>
      </c>
    </row>
    <row r="159" spans="1:46" x14ac:dyDescent="0.2">
      <c r="A159" s="1" t="s">
        <v>8</v>
      </c>
      <c r="B159" s="1" t="s">
        <v>8</v>
      </c>
      <c r="C159" s="1" t="s">
        <v>184</v>
      </c>
      <c r="D159" s="1" t="s">
        <v>544</v>
      </c>
      <c r="E159" s="1" t="s">
        <v>79</v>
      </c>
      <c r="H159" s="1" t="s">
        <v>8</v>
      </c>
      <c r="I159" s="1" t="s">
        <v>8</v>
      </c>
      <c r="AT159" s="1" t="s">
        <v>545</v>
      </c>
    </row>
    <row r="160" spans="1:46" x14ac:dyDescent="0.2">
      <c r="A160" s="1" t="s">
        <v>546</v>
      </c>
      <c r="B160" s="1" t="s">
        <v>8</v>
      </c>
      <c r="C160" s="1" t="s">
        <v>184</v>
      </c>
      <c r="D160" s="1" t="s">
        <v>547</v>
      </c>
      <c r="E160" s="1" t="s">
        <v>80</v>
      </c>
      <c r="H160" s="1" t="s">
        <v>8</v>
      </c>
      <c r="I160" s="1" t="s">
        <v>8</v>
      </c>
      <c r="J160" s="1">
        <v>0</v>
      </c>
      <c r="K160" s="1">
        <v>0</v>
      </c>
      <c r="L160" s="1">
        <v>41</v>
      </c>
      <c r="M160" s="1">
        <v>33</v>
      </c>
      <c r="N160" s="1">
        <v>32</v>
      </c>
      <c r="O160" s="1">
        <v>0</v>
      </c>
      <c r="P160" s="1">
        <v>0</v>
      </c>
      <c r="Q160" s="1">
        <v>48</v>
      </c>
      <c r="R160" s="1">
        <v>0</v>
      </c>
      <c r="S160" s="1">
        <v>2</v>
      </c>
      <c r="T160" s="1">
        <v>77</v>
      </c>
      <c r="U160" s="1">
        <v>1292</v>
      </c>
      <c r="V160" s="1">
        <v>6048</v>
      </c>
      <c r="W160" s="1">
        <v>187</v>
      </c>
      <c r="X160" s="1">
        <v>47</v>
      </c>
      <c r="Y160" s="1">
        <v>37867</v>
      </c>
      <c r="Z160" s="1">
        <v>11956</v>
      </c>
      <c r="AA160" s="1">
        <v>39</v>
      </c>
      <c r="AB160" s="1">
        <v>2199</v>
      </c>
      <c r="AC160" s="1">
        <v>0</v>
      </c>
      <c r="AD160" s="1">
        <v>19925</v>
      </c>
      <c r="AE160" s="1">
        <v>10428</v>
      </c>
      <c r="AF160" s="1">
        <v>54767</v>
      </c>
      <c r="AG160" s="1">
        <v>0</v>
      </c>
      <c r="AH160" s="1">
        <v>141</v>
      </c>
      <c r="AI160" s="1">
        <v>0</v>
      </c>
      <c r="AJ160" s="1">
        <v>852602</v>
      </c>
      <c r="AK160" s="1">
        <v>146</v>
      </c>
      <c r="AL160" s="1">
        <v>4</v>
      </c>
      <c r="AM160" s="1">
        <v>241</v>
      </c>
      <c r="AN160" s="1">
        <v>120</v>
      </c>
      <c r="AO160" s="1">
        <v>33</v>
      </c>
      <c r="AP160" s="1">
        <v>410</v>
      </c>
      <c r="AQ160" s="1">
        <v>0</v>
      </c>
      <c r="AR160" s="1">
        <v>25</v>
      </c>
      <c r="AS160" s="1">
        <v>16</v>
      </c>
      <c r="AT160" s="1" t="s">
        <v>545</v>
      </c>
    </row>
    <row r="161" spans="1:46" x14ac:dyDescent="0.2">
      <c r="A161" s="1" t="s">
        <v>548</v>
      </c>
      <c r="B161" s="1" t="s">
        <v>8</v>
      </c>
      <c r="C161" s="1" t="s">
        <v>184</v>
      </c>
      <c r="D161" s="1" t="s">
        <v>549</v>
      </c>
      <c r="E161" s="1" t="s">
        <v>81</v>
      </c>
      <c r="F161" s="1">
        <v>63.065729150000003</v>
      </c>
      <c r="G161" s="1">
        <v>-139.42191257299999</v>
      </c>
      <c r="H161" s="1" t="s">
        <v>8</v>
      </c>
      <c r="I161" s="1" t="s">
        <v>8</v>
      </c>
      <c r="J161" s="1">
        <v>0</v>
      </c>
      <c r="K161" s="1">
        <v>0</v>
      </c>
      <c r="L161" s="1">
        <v>57</v>
      </c>
      <c r="M161" s="1">
        <v>0</v>
      </c>
      <c r="N161" s="1">
        <v>21</v>
      </c>
      <c r="O161" s="1">
        <v>0</v>
      </c>
      <c r="P161" s="1">
        <v>0</v>
      </c>
      <c r="Q161" s="1">
        <v>43</v>
      </c>
      <c r="R161" s="1">
        <v>34</v>
      </c>
      <c r="S161" s="1">
        <v>0</v>
      </c>
      <c r="T161" s="1">
        <v>70</v>
      </c>
      <c r="U161" s="1">
        <v>1128</v>
      </c>
      <c r="V161" s="1">
        <v>3659</v>
      </c>
      <c r="W161" s="1">
        <v>70</v>
      </c>
      <c r="X161" s="1">
        <v>70</v>
      </c>
      <c r="Y161" s="1">
        <v>38337</v>
      </c>
      <c r="Z161" s="1">
        <v>12873</v>
      </c>
      <c r="AA161" s="1">
        <v>16</v>
      </c>
      <c r="AB161" s="1">
        <v>1586</v>
      </c>
      <c r="AC161" s="1">
        <v>0</v>
      </c>
      <c r="AD161" s="1">
        <v>18289</v>
      </c>
      <c r="AE161" s="1">
        <v>12524</v>
      </c>
      <c r="AF161" s="1">
        <v>55097</v>
      </c>
      <c r="AG161" s="1">
        <v>0</v>
      </c>
      <c r="AH161" s="1">
        <v>143</v>
      </c>
      <c r="AI161" s="1">
        <v>0</v>
      </c>
      <c r="AJ161" s="1">
        <v>853286</v>
      </c>
      <c r="AK161" s="1">
        <v>141</v>
      </c>
      <c r="AL161" s="1">
        <v>11</v>
      </c>
      <c r="AM161" s="1">
        <v>258</v>
      </c>
      <c r="AN161" s="1">
        <v>132</v>
      </c>
      <c r="AO161" s="1">
        <v>0</v>
      </c>
      <c r="AP161" s="1">
        <v>384</v>
      </c>
      <c r="AQ161" s="1">
        <v>0</v>
      </c>
      <c r="AR161" s="1">
        <v>26</v>
      </c>
      <c r="AS161" s="1">
        <v>8</v>
      </c>
      <c r="AT161" s="1" t="s">
        <v>545</v>
      </c>
    </row>
    <row r="162" spans="1:46" x14ac:dyDescent="0.2">
      <c r="A162" s="1" t="s">
        <v>548</v>
      </c>
      <c r="B162" s="1" t="s">
        <v>8</v>
      </c>
      <c r="C162" s="1" t="s">
        <v>184</v>
      </c>
      <c r="D162" s="1" t="s">
        <v>550</v>
      </c>
      <c r="E162" s="1" t="s">
        <v>105</v>
      </c>
      <c r="F162" s="1">
        <v>63.065646340999997</v>
      </c>
      <c r="G162" s="1">
        <v>-139.42181805499999</v>
      </c>
      <c r="H162" s="1" t="s">
        <v>8</v>
      </c>
      <c r="I162" s="1" t="s">
        <v>8</v>
      </c>
      <c r="J162" s="1">
        <v>0</v>
      </c>
      <c r="K162" s="1">
        <v>0</v>
      </c>
      <c r="L162" s="1">
        <v>27</v>
      </c>
      <c r="M162" s="1">
        <v>0</v>
      </c>
      <c r="N162" s="1">
        <v>96</v>
      </c>
      <c r="O162" s="1">
        <v>0</v>
      </c>
      <c r="P162" s="1">
        <v>0</v>
      </c>
      <c r="Q162" s="1">
        <v>29</v>
      </c>
      <c r="R162" s="1">
        <v>0</v>
      </c>
      <c r="S162" s="1">
        <v>0</v>
      </c>
      <c r="T162" s="1">
        <v>73</v>
      </c>
      <c r="U162" s="1">
        <v>4271</v>
      </c>
      <c r="V162" s="1">
        <v>7606</v>
      </c>
      <c r="W162" s="1">
        <v>92</v>
      </c>
      <c r="X162" s="1">
        <v>83</v>
      </c>
      <c r="Y162" s="1">
        <v>30881</v>
      </c>
      <c r="Z162" s="1">
        <v>11562</v>
      </c>
      <c r="AA162" s="1">
        <v>30</v>
      </c>
      <c r="AB162" s="1">
        <v>2524</v>
      </c>
      <c r="AC162" s="1">
        <v>0</v>
      </c>
      <c r="AD162" s="1">
        <v>21778</v>
      </c>
      <c r="AE162" s="1">
        <v>15249</v>
      </c>
      <c r="AF162" s="1">
        <v>70816</v>
      </c>
      <c r="AG162" s="1">
        <v>0</v>
      </c>
      <c r="AH162" s="1">
        <v>148</v>
      </c>
      <c r="AI162" s="1">
        <v>0</v>
      </c>
      <c r="AJ162" s="1">
        <v>832370</v>
      </c>
      <c r="AK162" s="1">
        <v>110</v>
      </c>
      <c r="AL162" s="1">
        <v>4</v>
      </c>
      <c r="AM162" s="1">
        <v>221</v>
      </c>
      <c r="AN162" s="1">
        <v>146</v>
      </c>
      <c r="AO162" s="1">
        <v>0</v>
      </c>
      <c r="AP162" s="1">
        <v>475</v>
      </c>
      <c r="AQ162" s="1">
        <v>0</v>
      </c>
      <c r="AR162" s="1">
        <v>26</v>
      </c>
      <c r="AS162" s="1">
        <v>22</v>
      </c>
      <c r="AT162" s="1" t="s">
        <v>545</v>
      </c>
    </row>
    <row r="163" spans="1:46" x14ac:dyDescent="0.2">
      <c r="A163" s="1" t="s">
        <v>551</v>
      </c>
      <c r="B163" s="1" t="s">
        <v>8</v>
      </c>
      <c r="C163" s="1" t="s">
        <v>184</v>
      </c>
      <c r="D163" s="1" t="s">
        <v>552</v>
      </c>
      <c r="E163" s="1" t="s">
        <v>106</v>
      </c>
      <c r="F163" s="1">
        <v>63.065627523000003</v>
      </c>
      <c r="G163" s="1">
        <v>-139.42213552199999</v>
      </c>
      <c r="H163" s="1" t="s">
        <v>8</v>
      </c>
      <c r="I163" s="1" t="s">
        <v>8</v>
      </c>
      <c r="J163" s="1">
        <v>5</v>
      </c>
      <c r="K163" s="1">
        <v>0</v>
      </c>
      <c r="L163" s="1">
        <v>64</v>
      </c>
      <c r="M163" s="1">
        <v>0</v>
      </c>
      <c r="N163" s="1">
        <v>40</v>
      </c>
      <c r="O163" s="1">
        <v>0</v>
      </c>
      <c r="P163" s="1">
        <v>0</v>
      </c>
      <c r="Q163" s="1">
        <v>120</v>
      </c>
      <c r="R163" s="1">
        <v>33</v>
      </c>
      <c r="S163" s="1">
        <v>0</v>
      </c>
      <c r="T163" s="1">
        <v>155</v>
      </c>
      <c r="U163" s="1">
        <v>6373</v>
      </c>
      <c r="V163" s="1">
        <v>4166</v>
      </c>
      <c r="W163" s="1">
        <v>80</v>
      </c>
      <c r="X163" s="1">
        <v>63</v>
      </c>
      <c r="Y163" s="1">
        <v>27823</v>
      </c>
      <c r="Z163" s="1">
        <v>0</v>
      </c>
      <c r="AA163" s="1">
        <v>24</v>
      </c>
      <c r="AB163" s="1">
        <v>1458</v>
      </c>
      <c r="AC163" s="1">
        <v>0</v>
      </c>
      <c r="AD163" s="1">
        <v>21021</v>
      </c>
      <c r="AE163" s="1">
        <v>21747</v>
      </c>
      <c r="AF163" s="1">
        <v>79511</v>
      </c>
      <c r="AG163" s="1">
        <v>0</v>
      </c>
      <c r="AH163" s="1">
        <v>148</v>
      </c>
      <c r="AI163" s="1">
        <v>0</v>
      </c>
      <c r="AJ163" s="1">
        <v>834446</v>
      </c>
      <c r="AK163" s="1">
        <v>76</v>
      </c>
      <c r="AL163" s="1">
        <v>6</v>
      </c>
      <c r="AM163" s="1">
        <v>236</v>
      </c>
      <c r="AN163" s="1">
        <v>154</v>
      </c>
      <c r="AO163" s="1">
        <v>32</v>
      </c>
      <c r="AP163" s="1">
        <v>429</v>
      </c>
      <c r="AQ163" s="1">
        <v>0</v>
      </c>
      <c r="AR163" s="1">
        <v>18</v>
      </c>
      <c r="AS163" s="1">
        <v>18</v>
      </c>
      <c r="AT163" s="1" t="s">
        <v>545</v>
      </c>
    </row>
    <row r="164" spans="1:46" x14ac:dyDescent="0.2">
      <c r="A164" s="1" t="s">
        <v>553</v>
      </c>
      <c r="B164" s="1" t="s">
        <v>8</v>
      </c>
      <c r="C164" s="1" t="s">
        <v>184</v>
      </c>
      <c r="D164" s="1" t="s">
        <v>554</v>
      </c>
      <c r="E164" s="1" t="s">
        <v>107</v>
      </c>
      <c r="F164" s="1">
        <v>63.065696451000001</v>
      </c>
      <c r="G164" s="1">
        <v>-139.42224067500001</v>
      </c>
      <c r="H164" s="1" t="s">
        <v>8</v>
      </c>
      <c r="I164" s="1" t="s">
        <v>8</v>
      </c>
      <c r="J164" s="1">
        <v>0</v>
      </c>
      <c r="K164" s="1">
        <v>0</v>
      </c>
      <c r="L164" s="1">
        <v>25</v>
      </c>
      <c r="M164" s="1">
        <v>0</v>
      </c>
      <c r="N164" s="1">
        <v>12</v>
      </c>
      <c r="O164" s="1">
        <v>0</v>
      </c>
      <c r="P164" s="1">
        <v>6</v>
      </c>
      <c r="Q164" s="1">
        <v>16</v>
      </c>
      <c r="R164" s="1">
        <v>0</v>
      </c>
      <c r="S164" s="1">
        <v>0</v>
      </c>
      <c r="T164" s="1">
        <v>33</v>
      </c>
      <c r="U164" s="1">
        <v>1169</v>
      </c>
      <c r="V164" s="1">
        <v>1765</v>
      </c>
      <c r="W164" s="1">
        <v>0</v>
      </c>
      <c r="X164" s="1">
        <v>58</v>
      </c>
      <c r="Y164" s="1">
        <v>11669</v>
      </c>
      <c r="Z164" s="1">
        <v>13324</v>
      </c>
      <c r="AA164" s="1">
        <v>19</v>
      </c>
      <c r="AB164" s="1">
        <v>936</v>
      </c>
      <c r="AC164" s="1">
        <v>0</v>
      </c>
      <c r="AD164" s="1">
        <v>18108</v>
      </c>
      <c r="AE164" s="1">
        <v>21550</v>
      </c>
      <c r="AF164" s="1">
        <v>69986</v>
      </c>
      <c r="AG164" s="1">
        <v>0</v>
      </c>
      <c r="AH164" s="1">
        <v>147</v>
      </c>
      <c r="AI164" s="1">
        <v>0</v>
      </c>
      <c r="AJ164" s="1">
        <v>858619</v>
      </c>
      <c r="AK164" s="1">
        <v>65</v>
      </c>
      <c r="AL164" s="1">
        <v>6</v>
      </c>
      <c r="AM164" s="1">
        <v>0</v>
      </c>
      <c r="AN164" s="1">
        <v>157</v>
      </c>
      <c r="AO164" s="1">
        <v>0</v>
      </c>
      <c r="AP164" s="1">
        <v>318</v>
      </c>
      <c r="AQ164" s="1">
        <v>0</v>
      </c>
      <c r="AR164" s="1">
        <v>0</v>
      </c>
      <c r="AS164" s="1">
        <v>8</v>
      </c>
      <c r="AT164" s="1" t="s">
        <v>545</v>
      </c>
    </row>
    <row r="165" spans="1:46" x14ac:dyDescent="0.2">
      <c r="A165" s="1" t="s">
        <v>555</v>
      </c>
      <c r="B165" s="1" t="s">
        <v>8</v>
      </c>
      <c r="C165" s="1" t="s">
        <v>184</v>
      </c>
      <c r="D165" s="1" t="s">
        <v>556</v>
      </c>
      <c r="E165" s="1" t="s">
        <v>108</v>
      </c>
      <c r="F165" s="1">
        <v>63.065864032999997</v>
      </c>
      <c r="G165" s="1">
        <v>-139.422431722</v>
      </c>
      <c r="H165" s="1" t="s">
        <v>8</v>
      </c>
      <c r="I165" s="1" t="s">
        <v>8</v>
      </c>
      <c r="J165" s="1">
        <v>0</v>
      </c>
      <c r="K165" s="1">
        <v>0</v>
      </c>
      <c r="L165" s="1">
        <v>25</v>
      </c>
      <c r="M165" s="1">
        <v>0</v>
      </c>
      <c r="N165" s="1">
        <v>0</v>
      </c>
      <c r="O165" s="1">
        <v>0</v>
      </c>
      <c r="P165" s="1">
        <v>0</v>
      </c>
      <c r="Q165" s="1">
        <v>6</v>
      </c>
      <c r="R165" s="1">
        <v>0</v>
      </c>
      <c r="S165" s="1">
        <v>0</v>
      </c>
      <c r="T165" s="1">
        <v>26</v>
      </c>
      <c r="U165" s="1">
        <v>731</v>
      </c>
      <c r="V165" s="1">
        <v>1395</v>
      </c>
      <c r="W165" s="1">
        <v>0</v>
      </c>
      <c r="X165" s="1">
        <v>47</v>
      </c>
      <c r="Y165" s="1">
        <v>15205</v>
      </c>
      <c r="Z165" s="1">
        <v>11774</v>
      </c>
      <c r="AA165" s="1">
        <v>18</v>
      </c>
      <c r="AB165" s="1">
        <v>475</v>
      </c>
      <c r="AC165" s="1">
        <v>0</v>
      </c>
      <c r="AD165" s="1">
        <v>20054</v>
      </c>
      <c r="AE165" s="1">
        <v>13441</v>
      </c>
      <c r="AF165" s="1">
        <v>53231</v>
      </c>
      <c r="AG165" s="1">
        <v>0</v>
      </c>
      <c r="AH165" s="1">
        <v>146</v>
      </c>
      <c r="AI165" s="1">
        <v>0</v>
      </c>
      <c r="AJ165" s="1">
        <v>880992</v>
      </c>
      <c r="AK165" s="1">
        <v>68</v>
      </c>
      <c r="AL165" s="1">
        <v>6</v>
      </c>
      <c r="AM165" s="1">
        <v>147</v>
      </c>
      <c r="AN165" s="1">
        <v>154</v>
      </c>
      <c r="AO165" s="1">
        <v>0</v>
      </c>
      <c r="AP165" s="1">
        <v>295</v>
      </c>
      <c r="AQ165" s="1">
        <v>0</v>
      </c>
      <c r="AR165" s="1">
        <v>17</v>
      </c>
      <c r="AS165" s="1">
        <v>8</v>
      </c>
      <c r="AT165" s="1" t="s">
        <v>545</v>
      </c>
    </row>
    <row r="166" spans="1:46" x14ac:dyDescent="0.2">
      <c r="A166" s="1" t="s">
        <v>557</v>
      </c>
      <c r="B166" s="1" t="s">
        <v>8</v>
      </c>
      <c r="C166" s="1" t="s">
        <v>184</v>
      </c>
      <c r="D166" s="1" t="s">
        <v>558</v>
      </c>
      <c r="E166" s="1" t="s">
        <v>109</v>
      </c>
      <c r="F166" s="1">
        <v>63.066527614000002</v>
      </c>
      <c r="G166" s="1">
        <v>-139.42255874899999</v>
      </c>
      <c r="H166" s="1" t="s">
        <v>8</v>
      </c>
      <c r="I166" s="1" t="s">
        <v>8</v>
      </c>
      <c r="J166" s="1">
        <v>0</v>
      </c>
      <c r="K166" s="1">
        <v>0</v>
      </c>
      <c r="L166" s="1">
        <v>38</v>
      </c>
      <c r="M166" s="1">
        <v>0</v>
      </c>
      <c r="N166" s="1">
        <v>17</v>
      </c>
      <c r="O166" s="1">
        <v>0</v>
      </c>
      <c r="P166" s="1">
        <v>7</v>
      </c>
      <c r="Q166" s="1">
        <v>14</v>
      </c>
      <c r="R166" s="1">
        <v>0</v>
      </c>
      <c r="S166" s="1">
        <v>0</v>
      </c>
      <c r="T166" s="1">
        <v>34</v>
      </c>
      <c r="U166" s="1">
        <v>878</v>
      </c>
      <c r="V166" s="1">
        <v>1283</v>
      </c>
      <c r="W166" s="1">
        <v>0</v>
      </c>
      <c r="X166" s="1">
        <v>0</v>
      </c>
      <c r="Y166" s="1">
        <v>17762</v>
      </c>
      <c r="Z166" s="1">
        <v>12518</v>
      </c>
      <c r="AA166" s="1">
        <v>14</v>
      </c>
      <c r="AB166" s="1">
        <v>661</v>
      </c>
      <c r="AC166" s="1">
        <v>0</v>
      </c>
      <c r="AD166" s="1">
        <v>18079</v>
      </c>
      <c r="AE166" s="1">
        <v>13064</v>
      </c>
      <c r="AF166" s="1">
        <v>40208</v>
      </c>
      <c r="AG166" s="1">
        <v>18</v>
      </c>
      <c r="AH166" s="1">
        <v>119</v>
      </c>
      <c r="AI166" s="1">
        <v>0</v>
      </c>
      <c r="AJ166" s="1">
        <v>893505</v>
      </c>
      <c r="AK166" s="1">
        <v>49</v>
      </c>
      <c r="AL166" s="1">
        <v>10</v>
      </c>
      <c r="AM166" s="1">
        <v>0</v>
      </c>
      <c r="AN166" s="1">
        <v>133</v>
      </c>
      <c r="AO166" s="1">
        <v>0</v>
      </c>
      <c r="AP166" s="1">
        <v>257</v>
      </c>
      <c r="AQ166" s="1">
        <v>6</v>
      </c>
      <c r="AR166" s="1">
        <v>0</v>
      </c>
      <c r="AS166" s="1">
        <v>7</v>
      </c>
      <c r="AT166" s="1" t="s">
        <v>545</v>
      </c>
    </row>
    <row r="167" spans="1:46" x14ac:dyDescent="0.2">
      <c r="A167" s="1" t="s">
        <v>559</v>
      </c>
      <c r="B167" s="1" t="s">
        <v>8</v>
      </c>
      <c r="C167" s="1" t="s">
        <v>184</v>
      </c>
      <c r="D167" s="1" t="s">
        <v>560</v>
      </c>
      <c r="E167" s="1" t="s">
        <v>110</v>
      </c>
      <c r="F167" s="1">
        <v>63.066683239</v>
      </c>
      <c r="G167" s="1">
        <v>-139.42269610700001</v>
      </c>
      <c r="H167" s="1" t="s">
        <v>8</v>
      </c>
      <c r="I167" s="1" t="s">
        <v>8</v>
      </c>
      <c r="J167" s="1">
        <v>0</v>
      </c>
      <c r="K167" s="1">
        <v>0</v>
      </c>
      <c r="L167" s="1">
        <v>20</v>
      </c>
      <c r="M167" s="1">
        <v>0</v>
      </c>
      <c r="N167" s="1">
        <v>9</v>
      </c>
      <c r="O167" s="1">
        <v>0</v>
      </c>
      <c r="P167" s="1">
        <v>5</v>
      </c>
      <c r="Q167" s="1">
        <v>6</v>
      </c>
      <c r="R167" s="1">
        <v>38</v>
      </c>
      <c r="S167" s="1">
        <v>0</v>
      </c>
      <c r="T167" s="1">
        <v>20</v>
      </c>
      <c r="U167" s="1">
        <v>578</v>
      </c>
      <c r="V167" s="1">
        <v>465</v>
      </c>
      <c r="W167" s="1">
        <v>44</v>
      </c>
      <c r="X167" s="1">
        <v>0</v>
      </c>
      <c r="Y167" s="1">
        <v>3971</v>
      </c>
      <c r="Z167" s="1">
        <v>0</v>
      </c>
      <c r="AA167" s="1">
        <v>16</v>
      </c>
      <c r="AB167" s="1">
        <v>0</v>
      </c>
      <c r="AC167" s="1">
        <v>0</v>
      </c>
      <c r="AD167" s="1">
        <v>19038</v>
      </c>
      <c r="AE167" s="1">
        <v>3804</v>
      </c>
      <c r="AF167" s="1">
        <v>34276</v>
      </c>
      <c r="AG167" s="1">
        <v>0</v>
      </c>
      <c r="AH167" s="1">
        <v>105</v>
      </c>
      <c r="AI167" s="1">
        <v>0</v>
      </c>
      <c r="AJ167" s="1">
        <v>936573</v>
      </c>
      <c r="AK167" s="1">
        <v>46</v>
      </c>
      <c r="AL167" s="1">
        <v>7</v>
      </c>
      <c r="AM167" s="1">
        <v>0</v>
      </c>
      <c r="AN167" s="1">
        <v>104</v>
      </c>
      <c r="AO167" s="1">
        <v>28</v>
      </c>
      <c r="AP167" s="1">
        <v>216</v>
      </c>
      <c r="AQ167" s="1">
        <v>0</v>
      </c>
      <c r="AR167" s="1">
        <v>0</v>
      </c>
      <c r="AS167" s="1">
        <v>5</v>
      </c>
      <c r="AT167" s="1" t="s">
        <v>545</v>
      </c>
    </row>
    <row r="168" spans="1:46" x14ac:dyDescent="0.2">
      <c r="A168" s="1" t="s">
        <v>561</v>
      </c>
      <c r="B168" s="1" t="s">
        <v>8</v>
      </c>
      <c r="C168" s="1" t="s">
        <v>184</v>
      </c>
      <c r="D168" s="1" t="s">
        <v>562</v>
      </c>
      <c r="E168" s="1" t="s">
        <v>111</v>
      </c>
      <c r="F168" s="1">
        <v>63.066742754000003</v>
      </c>
      <c r="G168" s="1">
        <v>-139.422820524</v>
      </c>
      <c r="H168" s="1" t="s">
        <v>8</v>
      </c>
      <c r="I168" s="1" t="s">
        <v>8</v>
      </c>
      <c r="J168" s="1">
        <v>0</v>
      </c>
      <c r="K168" s="1">
        <v>0</v>
      </c>
      <c r="L168" s="1">
        <v>7</v>
      </c>
      <c r="M168" s="1">
        <v>18</v>
      </c>
      <c r="N168" s="1">
        <v>0</v>
      </c>
      <c r="O168" s="1">
        <v>0</v>
      </c>
      <c r="P168" s="1">
        <v>0</v>
      </c>
      <c r="Q168" s="1">
        <v>34</v>
      </c>
      <c r="R168" s="1">
        <v>0</v>
      </c>
      <c r="S168" s="1">
        <v>0</v>
      </c>
      <c r="T168" s="1">
        <v>15</v>
      </c>
      <c r="U168" s="1">
        <v>562</v>
      </c>
      <c r="V168" s="1">
        <v>534</v>
      </c>
      <c r="W168" s="1">
        <v>38</v>
      </c>
      <c r="X168" s="1">
        <v>0</v>
      </c>
      <c r="Y168" s="1">
        <v>3479</v>
      </c>
      <c r="Z168" s="1">
        <v>15552</v>
      </c>
      <c r="AA168" s="1">
        <v>9</v>
      </c>
      <c r="AB168" s="1">
        <v>0</v>
      </c>
      <c r="AC168" s="1">
        <v>0</v>
      </c>
      <c r="AD168" s="1">
        <v>19015</v>
      </c>
      <c r="AE168" s="1">
        <v>3405</v>
      </c>
      <c r="AF168" s="1">
        <v>38066</v>
      </c>
      <c r="AG168" s="1">
        <v>0</v>
      </c>
      <c r="AH168" s="1">
        <v>91</v>
      </c>
      <c r="AI168" s="1">
        <v>0</v>
      </c>
      <c r="AJ168" s="1">
        <v>917794</v>
      </c>
      <c r="AK168" s="1">
        <v>28</v>
      </c>
      <c r="AL168" s="1">
        <v>0</v>
      </c>
      <c r="AM168" s="1">
        <v>163</v>
      </c>
      <c r="AN168" s="1">
        <v>93</v>
      </c>
      <c r="AO168" s="1">
        <v>0</v>
      </c>
      <c r="AP168" s="1">
        <v>227</v>
      </c>
      <c r="AQ168" s="1">
        <v>5</v>
      </c>
      <c r="AR168" s="1">
        <v>0</v>
      </c>
      <c r="AS168" s="1">
        <v>4</v>
      </c>
      <c r="AT168" s="1" t="s">
        <v>545</v>
      </c>
    </row>
    <row r="169" spans="1:46" x14ac:dyDescent="0.2">
      <c r="A169" s="1" t="s">
        <v>563</v>
      </c>
      <c r="B169" s="1" t="s">
        <v>8</v>
      </c>
      <c r="C169" s="1" t="s">
        <v>184</v>
      </c>
      <c r="D169" s="1" t="s">
        <v>564</v>
      </c>
      <c r="E169" s="1" t="s">
        <v>112</v>
      </c>
      <c r="F169" s="1">
        <v>63.066715377000001</v>
      </c>
      <c r="G169" s="1">
        <v>-139.42271321000001</v>
      </c>
      <c r="H169" s="1" t="s">
        <v>8</v>
      </c>
      <c r="I169" s="1" t="s">
        <v>8</v>
      </c>
      <c r="J169" s="1">
        <v>0</v>
      </c>
      <c r="K169" s="1">
        <v>0</v>
      </c>
      <c r="L169" s="1">
        <v>31</v>
      </c>
      <c r="M169" s="1">
        <v>0</v>
      </c>
      <c r="N169" s="1">
        <v>12</v>
      </c>
      <c r="O169" s="1">
        <v>0</v>
      </c>
      <c r="P169" s="1">
        <v>5</v>
      </c>
      <c r="Q169" s="1">
        <v>17</v>
      </c>
      <c r="R169" s="1">
        <v>29</v>
      </c>
      <c r="S169" s="1">
        <v>0</v>
      </c>
      <c r="T169" s="1">
        <v>32</v>
      </c>
      <c r="U169" s="1">
        <v>319</v>
      </c>
      <c r="V169" s="1">
        <v>539</v>
      </c>
      <c r="W169" s="1">
        <v>75</v>
      </c>
      <c r="X169" s="1">
        <v>0</v>
      </c>
      <c r="Y169" s="1">
        <v>10646</v>
      </c>
      <c r="Z169" s="1">
        <v>11423</v>
      </c>
      <c r="AA169" s="1">
        <v>19</v>
      </c>
      <c r="AB169" s="1">
        <v>314</v>
      </c>
      <c r="AC169" s="1">
        <v>0</v>
      </c>
      <c r="AD169" s="1">
        <v>16912</v>
      </c>
      <c r="AE169" s="1">
        <v>4033</v>
      </c>
      <c r="AF169" s="1">
        <v>31172</v>
      </c>
      <c r="AG169" s="1">
        <v>0</v>
      </c>
      <c r="AH169" s="1">
        <v>108</v>
      </c>
      <c r="AI169" s="1">
        <v>0</v>
      </c>
      <c r="AJ169" s="1">
        <v>923079</v>
      </c>
      <c r="AK169" s="1">
        <v>31</v>
      </c>
      <c r="AL169" s="1">
        <v>4</v>
      </c>
      <c r="AM169" s="1">
        <v>0</v>
      </c>
      <c r="AN169" s="1">
        <v>103</v>
      </c>
      <c r="AO169" s="1">
        <v>0</v>
      </c>
      <c r="AP169" s="1">
        <v>241</v>
      </c>
      <c r="AQ169" s="1">
        <v>4</v>
      </c>
      <c r="AR169" s="1">
        <v>0</v>
      </c>
      <c r="AS169" s="1">
        <v>5</v>
      </c>
      <c r="AT169" s="1" t="s">
        <v>545</v>
      </c>
    </row>
    <row r="170" spans="1:46" x14ac:dyDescent="0.2">
      <c r="A170" s="1" t="s">
        <v>565</v>
      </c>
      <c r="B170" s="1" t="s">
        <v>8</v>
      </c>
      <c r="C170" s="1" t="s">
        <v>184</v>
      </c>
      <c r="D170" s="1" t="s">
        <v>566</v>
      </c>
      <c r="E170" s="1" t="s">
        <v>113</v>
      </c>
      <c r="F170" s="1">
        <v>63.066625342999998</v>
      </c>
      <c r="G170" s="1">
        <v>-139.422687403</v>
      </c>
      <c r="H170" s="1" t="s">
        <v>8</v>
      </c>
      <c r="I170" s="1" t="s">
        <v>8</v>
      </c>
      <c r="J170" s="1">
        <v>0</v>
      </c>
      <c r="K170" s="1">
        <v>0</v>
      </c>
      <c r="L170" s="1">
        <v>19</v>
      </c>
      <c r="M170" s="1">
        <v>0</v>
      </c>
      <c r="N170" s="1">
        <v>8</v>
      </c>
      <c r="O170" s="1">
        <v>0</v>
      </c>
      <c r="P170" s="1">
        <v>0</v>
      </c>
      <c r="Q170" s="1">
        <v>25</v>
      </c>
      <c r="R170" s="1">
        <v>0</v>
      </c>
      <c r="S170" s="1">
        <v>0</v>
      </c>
      <c r="T170" s="1">
        <v>17</v>
      </c>
      <c r="U170" s="1">
        <v>607</v>
      </c>
      <c r="V170" s="1">
        <v>387</v>
      </c>
      <c r="W170" s="1">
        <v>83</v>
      </c>
      <c r="X170" s="1">
        <v>0</v>
      </c>
      <c r="Y170" s="1">
        <v>4758</v>
      </c>
      <c r="Z170" s="1">
        <v>16151</v>
      </c>
      <c r="AA170" s="1">
        <v>12</v>
      </c>
      <c r="AB170" s="1">
        <v>410</v>
      </c>
      <c r="AC170" s="1">
        <v>0</v>
      </c>
      <c r="AD170" s="1">
        <v>20137</v>
      </c>
      <c r="AE170" s="1">
        <v>1834</v>
      </c>
      <c r="AF170" s="1">
        <v>35111</v>
      </c>
      <c r="AG170" s="1">
        <v>0</v>
      </c>
      <c r="AH170" s="1">
        <v>98</v>
      </c>
      <c r="AI170" s="1">
        <v>0</v>
      </c>
      <c r="AJ170" s="1">
        <v>919797</v>
      </c>
      <c r="AK170" s="1">
        <v>52</v>
      </c>
      <c r="AL170" s="1">
        <v>4</v>
      </c>
      <c r="AM170" s="1">
        <v>183</v>
      </c>
      <c r="AN170" s="1">
        <v>89</v>
      </c>
      <c r="AO170" s="1">
        <v>0</v>
      </c>
      <c r="AP170" s="1">
        <v>213</v>
      </c>
      <c r="AQ170" s="1">
        <v>0</v>
      </c>
      <c r="AR170" s="1">
        <v>0</v>
      </c>
      <c r="AS170" s="1">
        <v>7</v>
      </c>
      <c r="AT170" s="1" t="s">
        <v>545</v>
      </c>
    </row>
    <row r="171" spans="1:46" x14ac:dyDescent="0.2">
      <c r="A171" s="1" t="s">
        <v>567</v>
      </c>
      <c r="B171" s="1" t="s">
        <v>8</v>
      </c>
      <c r="C171" s="1" t="s">
        <v>184</v>
      </c>
      <c r="D171" s="1" t="s">
        <v>568</v>
      </c>
      <c r="E171" s="1" t="s">
        <v>114</v>
      </c>
      <c r="F171" s="1">
        <v>63.066674515999999</v>
      </c>
      <c r="G171" s="1">
        <v>-139.42269603</v>
      </c>
      <c r="H171" s="1" t="s">
        <v>8</v>
      </c>
      <c r="I171" s="1" t="s">
        <v>8</v>
      </c>
      <c r="J171" s="1">
        <v>0</v>
      </c>
      <c r="K171" s="1">
        <v>0</v>
      </c>
      <c r="L171" s="1">
        <v>43</v>
      </c>
      <c r="M171" s="1">
        <v>0</v>
      </c>
      <c r="N171" s="1">
        <v>15</v>
      </c>
      <c r="O171" s="1">
        <v>0</v>
      </c>
      <c r="P171" s="1">
        <v>5</v>
      </c>
      <c r="Q171" s="1">
        <v>45</v>
      </c>
      <c r="R171" s="1">
        <v>38</v>
      </c>
      <c r="S171" s="1">
        <v>0</v>
      </c>
      <c r="T171" s="1">
        <v>31</v>
      </c>
      <c r="U171" s="1">
        <v>488</v>
      </c>
      <c r="V171" s="1">
        <v>662</v>
      </c>
      <c r="W171" s="1">
        <v>58</v>
      </c>
      <c r="X171" s="1">
        <v>39</v>
      </c>
      <c r="Y171" s="1">
        <v>13914</v>
      </c>
      <c r="Z171" s="1">
        <v>12282</v>
      </c>
      <c r="AA171" s="1">
        <v>17</v>
      </c>
      <c r="AB171" s="1">
        <v>424</v>
      </c>
      <c r="AC171" s="1">
        <v>0</v>
      </c>
      <c r="AD171" s="1">
        <v>16624</v>
      </c>
      <c r="AE171" s="1">
        <v>4400</v>
      </c>
      <c r="AF171" s="1">
        <v>28637</v>
      </c>
      <c r="AG171" s="1">
        <v>0</v>
      </c>
      <c r="AH171" s="1">
        <v>108</v>
      </c>
      <c r="AI171" s="1">
        <v>0</v>
      </c>
      <c r="AJ171" s="1">
        <v>921025</v>
      </c>
      <c r="AK171" s="1">
        <v>42</v>
      </c>
      <c r="AL171" s="1">
        <v>0</v>
      </c>
      <c r="AM171" s="1">
        <v>0</v>
      </c>
      <c r="AN171" s="1">
        <v>102</v>
      </c>
      <c r="AO171" s="1">
        <v>0</v>
      </c>
      <c r="AP171" s="1">
        <v>228</v>
      </c>
      <c r="AQ171" s="1">
        <v>6</v>
      </c>
      <c r="AR171" s="1">
        <v>14</v>
      </c>
      <c r="AS171" s="1">
        <v>6</v>
      </c>
      <c r="AT171" s="1" t="s">
        <v>545</v>
      </c>
    </row>
    <row r="172" spans="1:46" x14ac:dyDescent="0.2">
      <c r="A172" s="1" t="s">
        <v>569</v>
      </c>
      <c r="B172" s="1" t="s">
        <v>8</v>
      </c>
      <c r="C172" s="1" t="s">
        <v>184</v>
      </c>
      <c r="D172" s="1" t="s">
        <v>570</v>
      </c>
      <c r="E172" s="1" t="s">
        <v>115</v>
      </c>
      <c r="F172" s="1">
        <v>63.066732389999999</v>
      </c>
      <c r="G172" s="1">
        <v>-139.42281620899999</v>
      </c>
      <c r="H172" s="1" t="s">
        <v>8</v>
      </c>
      <c r="I172" s="1" t="s">
        <v>8</v>
      </c>
      <c r="J172" s="1">
        <v>0</v>
      </c>
      <c r="K172" s="1">
        <v>0</v>
      </c>
      <c r="L172" s="1">
        <v>23</v>
      </c>
      <c r="M172" s="1">
        <v>0</v>
      </c>
      <c r="N172" s="1">
        <v>10</v>
      </c>
      <c r="O172" s="1">
        <v>0</v>
      </c>
      <c r="P172" s="1">
        <v>5</v>
      </c>
      <c r="Q172" s="1">
        <v>16</v>
      </c>
      <c r="R172" s="1">
        <v>0</v>
      </c>
      <c r="S172" s="1">
        <v>0</v>
      </c>
      <c r="T172" s="1">
        <v>18</v>
      </c>
      <c r="U172" s="1">
        <v>458</v>
      </c>
      <c r="V172" s="1">
        <v>326</v>
      </c>
      <c r="W172" s="1">
        <v>104</v>
      </c>
      <c r="X172" s="1">
        <v>0</v>
      </c>
      <c r="Y172" s="1">
        <v>6088</v>
      </c>
      <c r="Z172" s="1">
        <v>13034</v>
      </c>
      <c r="AA172" s="1">
        <v>18</v>
      </c>
      <c r="AB172" s="1">
        <v>0</v>
      </c>
      <c r="AC172" s="1">
        <v>0</v>
      </c>
      <c r="AD172" s="1">
        <v>17955</v>
      </c>
      <c r="AE172" s="1">
        <v>2071</v>
      </c>
      <c r="AF172" s="1">
        <v>29372</v>
      </c>
      <c r="AG172" s="1">
        <v>0</v>
      </c>
      <c r="AH172" s="1">
        <v>89</v>
      </c>
      <c r="AI172" s="1">
        <v>0</v>
      </c>
      <c r="AJ172" s="1">
        <v>929357</v>
      </c>
      <c r="AK172" s="1">
        <v>44</v>
      </c>
      <c r="AL172" s="1">
        <v>3</v>
      </c>
      <c r="AM172" s="1">
        <v>0</v>
      </c>
      <c r="AN172" s="1">
        <v>90</v>
      </c>
      <c r="AO172" s="1">
        <v>0</v>
      </c>
      <c r="AP172" s="1">
        <v>175</v>
      </c>
      <c r="AQ172" s="1">
        <v>5</v>
      </c>
      <c r="AR172" s="1">
        <v>0</v>
      </c>
      <c r="AS172" s="1">
        <v>3</v>
      </c>
      <c r="AT172" s="1" t="s">
        <v>545</v>
      </c>
    </row>
    <row r="173" spans="1:46" x14ac:dyDescent="0.2">
      <c r="A173" s="1" t="s">
        <v>571</v>
      </c>
      <c r="B173" s="1" t="s">
        <v>8</v>
      </c>
      <c r="C173" s="1" t="s">
        <v>184</v>
      </c>
      <c r="D173" s="1" t="s">
        <v>572</v>
      </c>
      <c r="E173" s="1" t="s">
        <v>116</v>
      </c>
      <c r="F173" s="1">
        <v>63.066746827999999</v>
      </c>
      <c r="G173" s="1">
        <v>-139.422749649</v>
      </c>
      <c r="H173" s="1" t="s">
        <v>8</v>
      </c>
      <c r="I173" s="1" t="s">
        <v>8</v>
      </c>
      <c r="J173" s="1">
        <v>0</v>
      </c>
      <c r="K173" s="1">
        <v>0</v>
      </c>
      <c r="L173" s="1">
        <v>19</v>
      </c>
      <c r="M173" s="1">
        <v>0</v>
      </c>
      <c r="N173" s="1">
        <v>9</v>
      </c>
      <c r="O173" s="1">
        <v>0</v>
      </c>
      <c r="P173" s="1">
        <v>6</v>
      </c>
      <c r="Q173" s="1">
        <v>7</v>
      </c>
      <c r="R173" s="1">
        <v>28</v>
      </c>
      <c r="S173" s="1">
        <v>0</v>
      </c>
      <c r="T173" s="1">
        <v>25</v>
      </c>
      <c r="U173" s="1">
        <v>595</v>
      </c>
      <c r="V173" s="1">
        <v>499</v>
      </c>
      <c r="W173" s="1">
        <v>113</v>
      </c>
      <c r="X173" s="1">
        <v>0</v>
      </c>
      <c r="Y173" s="1">
        <v>8534</v>
      </c>
      <c r="Z173" s="1">
        <v>14619</v>
      </c>
      <c r="AA173" s="1">
        <v>11</v>
      </c>
      <c r="AB173" s="1">
        <v>0</v>
      </c>
      <c r="AC173" s="1">
        <v>0</v>
      </c>
      <c r="AD173" s="1">
        <v>26049</v>
      </c>
      <c r="AE173" s="1">
        <v>2213</v>
      </c>
      <c r="AF173" s="1">
        <v>45241</v>
      </c>
      <c r="AG173" s="1">
        <v>0</v>
      </c>
      <c r="AH173" s="1">
        <v>86</v>
      </c>
      <c r="AI173" s="1">
        <v>0</v>
      </c>
      <c r="AJ173" s="1">
        <v>901683</v>
      </c>
      <c r="AK173" s="1">
        <v>37</v>
      </c>
      <c r="AL173" s="1">
        <v>0</v>
      </c>
      <c r="AM173" s="1">
        <v>0</v>
      </c>
      <c r="AN173" s="1">
        <v>82</v>
      </c>
      <c r="AO173" s="1">
        <v>0</v>
      </c>
      <c r="AP173" s="1">
        <v>135</v>
      </c>
      <c r="AQ173" s="1">
        <v>5</v>
      </c>
      <c r="AR173" s="1">
        <v>0</v>
      </c>
      <c r="AS173" s="1">
        <v>6</v>
      </c>
      <c r="AT173" s="1" t="s">
        <v>545</v>
      </c>
    </row>
    <row r="174" spans="1:46" x14ac:dyDescent="0.2">
      <c r="A174" s="1" t="s">
        <v>573</v>
      </c>
      <c r="B174" s="1" t="s">
        <v>8</v>
      </c>
      <c r="C174" s="1" t="s">
        <v>184</v>
      </c>
      <c r="D174" s="1" t="s">
        <v>574</v>
      </c>
      <c r="E174" s="1" t="s">
        <v>117</v>
      </c>
      <c r="F174" s="1">
        <v>63.066751085</v>
      </c>
      <c r="G174" s="1">
        <v>-139.42239127100001</v>
      </c>
      <c r="H174" s="1" t="s">
        <v>8</v>
      </c>
      <c r="I174" s="1" t="s">
        <v>8</v>
      </c>
      <c r="J174" s="1">
        <v>0</v>
      </c>
      <c r="K174" s="1">
        <v>0</v>
      </c>
      <c r="L174" s="1">
        <v>22</v>
      </c>
      <c r="M174" s="1">
        <v>0</v>
      </c>
      <c r="N174" s="1">
        <v>11</v>
      </c>
      <c r="O174" s="1">
        <v>0</v>
      </c>
      <c r="P174" s="1">
        <v>0</v>
      </c>
      <c r="Q174" s="1">
        <v>7</v>
      </c>
      <c r="R174" s="1">
        <v>0</v>
      </c>
      <c r="S174" s="1">
        <v>0</v>
      </c>
      <c r="T174" s="1">
        <v>25</v>
      </c>
      <c r="U174" s="1">
        <v>294</v>
      </c>
      <c r="V174" s="1">
        <v>247</v>
      </c>
      <c r="W174" s="1">
        <v>100</v>
      </c>
      <c r="X174" s="1">
        <v>0</v>
      </c>
      <c r="Y174" s="1">
        <v>7612</v>
      </c>
      <c r="Z174" s="1">
        <v>11527</v>
      </c>
      <c r="AA174" s="1">
        <v>16</v>
      </c>
      <c r="AB174" s="1">
        <v>286</v>
      </c>
      <c r="AC174" s="1">
        <v>0</v>
      </c>
      <c r="AD174" s="1">
        <v>17760</v>
      </c>
      <c r="AE174" s="1">
        <v>1738</v>
      </c>
      <c r="AF174" s="1">
        <v>27833</v>
      </c>
      <c r="AG174" s="1">
        <v>0</v>
      </c>
      <c r="AH174" s="1">
        <v>101</v>
      </c>
      <c r="AI174" s="1">
        <v>0</v>
      </c>
      <c r="AJ174" s="1">
        <v>932089</v>
      </c>
      <c r="AK174" s="1">
        <v>61</v>
      </c>
      <c r="AL174" s="1">
        <v>0</v>
      </c>
      <c r="AM174" s="1">
        <v>0</v>
      </c>
      <c r="AN174" s="1">
        <v>81</v>
      </c>
      <c r="AO174" s="1">
        <v>23</v>
      </c>
      <c r="AP174" s="1">
        <v>158</v>
      </c>
      <c r="AQ174" s="1">
        <v>6</v>
      </c>
      <c r="AR174" s="1">
        <v>0</v>
      </c>
      <c r="AS174" s="1">
        <v>4</v>
      </c>
      <c r="AT174" s="1" t="s">
        <v>545</v>
      </c>
    </row>
    <row r="175" spans="1:46" x14ac:dyDescent="0.2">
      <c r="A175" s="1" t="s">
        <v>575</v>
      </c>
      <c r="B175" s="1" t="s">
        <v>8</v>
      </c>
      <c r="C175" s="1" t="s">
        <v>184</v>
      </c>
      <c r="D175" s="1" t="s">
        <v>576</v>
      </c>
      <c r="E175" s="1" t="s">
        <v>118</v>
      </c>
      <c r="F175" s="1">
        <v>63.066769164999997</v>
      </c>
      <c r="G175" s="1">
        <v>-139.422386958</v>
      </c>
      <c r="H175" s="1" t="s">
        <v>8</v>
      </c>
      <c r="I175" s="1" t="s">
        <v>8</v>
      </c>
      <c r="J175" s="1">
        <v>0</v>
      </c>
      <c r="K175" s="1">
        <v>0</v>
      </c>
      <c r="L175" s="1">
        <v>120</v>
      </c>
      <c r="M175" s="1">
        <v>39</v>
      </c>
      <c r="N175" s="1">
        <v>37</v>
      </c>
      <c r="O175" s="1">
        <v>0</v>
      </c>
      <c r="P175" s="1">
        <v>12</v>
      </c>
      <c r="Q175" s="1">
        <v>15</v>
      </c>
      <c r="R175" s="1">
        <v>36</v>
      </c>
      <c r="S175" s="1">
        <v>2</v>
      </c>
      <c r="T175" s="1">
        <v>37</v>
      </c>
      <c r="U175" s="1">
        <v>1440</v>
      </c>
      <c r="V175" s="1">
        <v>1216</v>
      </c>
      <c r="W175" s="1">
        <v>96</v>
      </c>
      <c r="X175" s="1">
        <v>41</v>
      </c>
      <c r="Y175" s="1">
        <v>28897</v>
      </c>
      <c r="Z175" s="1">
        <v>13071</v>
      </c>
      <c r="AA175" s="1">
        <v>19</v>
      </c>
      <c r="AB175" s="1">
        <v>1506</v>
      </c>
      <c r="AC175" s="1">
        <v>0</v>
      </c>
      <c r="AD175" s="1">
        <v>35348</v>
      </c>
      <c r="AE175" s="1">
        <v>8598</v>
      </c>
      <c r="AF175" s="1">
        <v>71715</v>
      </c>
      <c r="AG175" s="1">
        <v>0</v>
      </c>
      <c r="AH175" s="1">
        <v>122</v>
      </c>
      <c r="AI175" s="1">
        <v>0</v>
      </c>
      <c r="AJ175" s="1">
        <v>836248</v>
      </c>
      <c r="AK175" s="1">
        <v>67</v>
      </c>
      <c r="AL175" s="1">
        <v>0</v>
      </c>
      <c r="AM175" s="1">
        <v>251</v>
      </c>
      <c r="AN175" s="1">
        <v>82</v>
      </c>
      <c r="AO175" s="1">
        <v>0</v>
      </c>
      <c r="AP175" s="1">
        <v>204</v>
      </c>
      <c r="AQ175" s="1">
        <v>0</v>
      </c>
      <c r="AR175" s="1">
        <v>17</v>
      </c>
      <c r="AS175" s="1">
        <v>7</v>
      </c>
      <c r="AT175" s="1" t="s">
        <v>545</v>
      </c>
    </row>
    <row r="176" spans="1:46" x14ac:dyDescent="0.2">
      <c r="A176" s="1" t="s">
        <v>577</v>
      </c>
      <c r="B176" s="1" t="s">
        <v>8</v>
      </c>
      <c r="C176" s="1" t="s">
        <v>184</v>
      </c>
      <c r="D176" s="1" t="s">
        <v>578</v>
      </c>
      <c r="E176" s="1" t="s">
        <v>119</v>
      </c>
      <c r="F176" s="1">
        <v>63.066627384999997</v>
      </c>
      <c r="G176" s="1">
        <v>-139.42246191699999</v>
      </c>
      <c r="H176" s="1" t="s">
        <v>8</v>
      </c>
      <c r="I176" s="1" t="s">
        <v>8</v>
      </c>
      <c r="J176" s="1">
        <v>0</v>
      </c>
      <c r="K176" s="1">
        <v>0</v>
      </c>
      <c r="L176" s="1">
        <v>78</v>
      </c>
      <c r="M176" s="1">
        <v>22</v>
      </c>
      <c r="N176" s="1">
        <v>25</v>
      </c>
      <c r="O176" s="1">
        <v>0</v>
      </c>
      <c r="P176" s="1">
        <v>13</v>
      </c>
      <c r="Q176" s="1">
        <v>25</v>
      </c>
      <c r="R176" s="1">
        <v>0</v>
      </c>
      <c r="S176" s="1">
        <v>0</v>
      </c>
      <c r="T176" s="1">
        <v>46</v>
      </c>
      <c r="U176" s="1">
        <v>611</v>
      </c>
      <c r="V176" s="1">
        <v>1168</v>
      </c>
      <c r="W176" s="1">
        <v>110</v>
      </c>
      <c r="X176" s="1">
        <v>0</v>
      </c>
      <c r="Y176" s="1">
        <v>25966</v>
      </c>
      <c r="Z176" s="1">
        <v>13337</v>
      </c>
      <c r="AA176" s="1">
        <v>17</v>
      </c>
      <c r="AB176" s="1">
        <v>866</v>
      </c>
      <c r="AC176" s="1">
        <v>0</v>
      </c>
      <c r="AD176" s="1">
        <v>19569</v>
      </c>
      <c r="AE176" s="1">
        <v>6255</v>
      </c>
      <c r="AF176" s="1">
        <v>38371</v>
      </c>
      <c r="AG176" s="1">
        <v>0</v>
      </c>
      <c r="AH176" s="1">
        <v>108</v>
      </c>
      <c r="AI176" s="1">
        <v>0</v>
      </c>
      <c r="AJ176" s="1">
        <v>892126</v>
      </c>
      <c r="AK176" s="1">
        <v>50</v>
      </c>
      <c r="AL176" s="1">
        <v>0</v>
      </c>
      <c r="AM176" s="1">
        <v>183</v>
      </c>
      <c r="AN176" s="1">
        <v>81</v>
      </c>
      <c r="AO176" s="1">
        <v>0</v>
      </c>
      <c r="AP176" s="1">
        <v>188</v>
      </c>
      <c r="AQ176" s="1">
        <v>5</v>
      </c>
      <c r="AR176" s="1">
        <v>14</v>
      </c>
      <c r="AS176" s="1">
        <v>5</v>
      </c>
      <c r="AT176" s="1" t="s">
        <v>545</v>
      </c>
    </row>
    <row r="177" spans="1:46" x14ac:dyDescent="0.2">
      <c r="A177" s="1" t="s">
        <v>579</v>
      </c>
      <c r="B177" s="1" t="s">
        <v>8</v>
      </c>
      <c r="C177" s="1" t="s">
        <v>184</v>
      </c>
      <c r="D177" s="1" t="s">
        <v>580</v>
      </c>
      <c r="E177" s="1" t="s">
        <v>120</v>
      </c>
      <c r="F177" s="1">
        <v>63.066687381999998</v>
      </c>
      <c r="G177" s="1">
        <v>-139.42243834300001</v>
      </c>
      <c r="H177" s="1" t="s">
        <v>8</v>
      </c>
      <c r="I177" s="1" t="s">
        <v>8</v>
      </c>
      <c r="J177" s="1">
        <v>0</v>
      </c>
      <c r="K177" s="1">
        <v>0</v>
      </c>
      <c r="L177" s="1">
        <v>61</v>
      </c>
      <c r="M177" s="1">
        <v>0</v>
      </c>
      <c r="N177" s="1">
        <v>24</v>
      </c>
      <c r="O177" s="1">
        <v>0</v>
      </c>
      <c r="P177" s="1">
        <v>11</v>
      </c>
      <c r="Q177" s="1">
        <v>43</v>
      </c>
      <c r="R177" s="1">
        <v>0</v>
      </c>
      <c r="S177" s="1">
        <v>0</v>
      </c>
      <c r="T177" s="1">
        <v>52</v>
      </c>
      <c r="U177" s="1">
        <v>802</v>
      </c>
      <c r="V177" s="1">
        <v>1594</v>
      </c>
      <c r="W177" s="1">
        <v>74</v>
      </c>
      <c r="X177" s="1">
        <v>0</v>
      </c>
      <c r="Y177" s="1">
        <v>22917</v>
      </c>
      <c r="Z177" s="1">
        <v>8084</v>
      </c>
      <c r="AA177" s="1">
        <v>12</v>
      </c>
      <c r="AB177" s="1">
        <v>1266</v>
      </c>
      <c r="AC177" s="1">
        <v>0</v>
      </c>
      <c r="AD177" s="1">
        <v>19234</v>
      </c>
      <c r="AE177" s="1">
        <v>8087</v>
      </c>
      <c r="AF177" s="1">
        <v>39581</v>
      </c>
      <c r="AG177" s="1">
        <v>0</v>
      </c>
      <c r="AH177" s="1">
        <v>114</v>
      </c>
      <c r="AI177" s="1">
        <v>0</v>
      </c>
      <c r="AJ177" s="1">
        <v>896888</v>
      </c>
      <c r="AK177" s="1">
        <v>100</v>
      </c>
      <c r="AL177" s="1">
        <v>3</v>
      </c>
      <c r="AM177" s="1">
        <v>0</v>
      </c>
      <c r="AN177" s="1">
        <v>95</v>
      </c>
      <c r="AO177" s="1">
        <v>0</v>
      </c>
      <c r="AP177" s="1">
        <v>210</v>
      </c>
      <c r="AQ177" s="1">
        <v>5</v>
      </c>
      <c r="AR177" s="1">
        <v>14</v>
      </c>
      <c r="AS177" s="1">
        <v>8</v>
      </c>
      <c r="AT177" s="1" t="s">
        <v>545</v>
      </c>
    </row>
    <row r="178" spans="1:46" x14ac:dyDescent="0.2">
      <c r="A178" s="1" t="s">
        <v>581</v>
      </c>
      <c r="B178" s="1" t="s">
        <v>8</v>
      </c>
      <c r="C178" s="1" t="s">
        <v>184</v>
      </c>
      <c r="D178" s="1" t="s">
        <v>582</v>
      </c>
      <c r="E178" s="1" t="s">
        <v>121</v>
      </c>
      <c r="F178" s="1">
        <v>63.066665966999999</v>
      </c>
      <c r="G178" s="1">
        <v>-139.42244905199999</v>
      </c>
      <c r="H178" s="1" t="s">
        <v>8</v>
      </c>
      <c r="I178" s="1" t="s">
        <v>8</v>
      </c>
      <c r="J178" s="1">
        <v>0</v>
      </c>
      <c r="K178" s="1">
        <v>0</v>
      </c>
      <c r="L178" s="1">
        <v>23</v>
      </c>
      <c r="M178" s="1">
        <v>18</v>
      </c>
      <c r="N178" s="1">
        <v>10</v>
      </c>
      <c r="O178" s="1">
        <v>0</v>
      </c>
      <c r="P178" s="1">
        <v>0</v>
      </c>
      <c r="Q178" s="1">
        <v>19</v>
      </c>
      <c r="R178" s="1">
        <v>0</v>
      </c>
      <c r="S178" s="1">
        <v>0</v>
      </c>
      <c r="T178" s="1">
        <v>34</v>
      </c>
      <c r="U178" s="1">
        <v>311</v>
      </c>
      <c r="V178" s="1">
        <v>927</v>
      </c>
      <c r="W178" s="1">
        <v>66</v>
      </c>
      <c r="X178" s="1">
        <v>0</v>
      </c>
      <c r="Y178" s="1">
        <v>6933</v>
      </c>
      <c r="Z178" s="1">
        <v>12816</v>
      </c>
      <c r="AA178" s="1">
        <v>0</v>
      </c>
      <c r="AB178" s="1">
        <v>469</v>
      </c>
      <c r="AC178" s="1">
        <v>0</v>
      </c>
      <c r="AD178" s="1">
        <v>15446</v>
      </c>
      <c r="AE178" s="1">
        <v>2137</v>
      </c>
      <c r="AF178" s="1">
        <v>27332</v>
      </c>
      <c r="AG178" s="1">
        <v>0</v>
      </c>
      <c r="AH178" s="1">
        <v>99</v>
      </c>
      <c r="AI178" s="1">
        <v>0</v>
      </c>
      <c r="AJ178" s="1">
        <v>932180</v>
      </c>
      <c r="AK178" s="1">
        <v>66</v>
      </c>
      <c r="AL178" s="1">
        <v>0</v>
      </c>
      <c r="AM178" s="1">
        <v>120</v>
      </c>
      <c r="AN178" s="1">
        <v>87</v>
      </c>
      <c r="AO178" s="1">
        <v>0</v>
      </c>
      <c r="AP178" s="1">
        <v>224</v>
      </c>
      <c r="AQ178" s="1">
        <v>5</v>
      </c>
      <c r="AR178" s="1">
        <v>0</v>
      </c>
      <c r="AS178" s="1">
        <v>6</v>
      </c>
      <c r="AT178" s="1" t="s">
        <v>545</v>
      </c>
    </row>
    <row r="179" spans="1:46" x14ac:dyDescent="0.2">
      <c r="A179" s="1" t="s">
        <v>583</v>
      </c>
      <c r="B179" s="1" t="s">
        <v>8</v>
      </c>
      <c r="C179" s="1" t="s">
        <v>184</v>
      </c>
      <c r="D179" s="1" t="s">
        <v>584</v>
      </c>
      <c r="E179" s="1" t="s">
        <v>122</v>
      </c>
      <c r="H179" s="1" t="s">
        <v>8</v>
      </c>
      <c r="I179" s="1" t="s">
        <v>8</v>
      </c>
      <c r="J179" s="1">
        <v>0</v>
      </c>
      <c r="K179" s="1">
        <v>0</v>
      </c>
      <c r="L179" s="1">
        <v>44</v>
      </c>
      <c r="M179" s="1">
        <v>0</v>
      </c>
      <c r="N179" s="1">
        <v>25</v>
      </c>
      <c r="O179" s="1">
        <v>0</v>
      </c>
      <c r="P179" s="1">
        <v>4</v>
      </c>
      <c r="Q179" s="1">
        <v>33</v>
      </c>
      <c r="R179" s="1">
        <v>0</v>
      </c>
      <c r="S179" s="1">
        <v>0</v>
      </c>
      <c r="T179" s="1">
        <v>52</v>
      </c>
      <c r="U179" s="1">
        <v>598</v>
      </c>
      <c r="V179" s="1">
        <v>3040</v>
      </c>
      <c r="W179" s="1">
        <v>96</v>
      </c>
      <c r="X179" s="1">
        <v>64</v>
      </c>
      <c r="Y179" s="1">
        <v>17839</v>
      </c>
      <c r="Z179" s="1">
        <v>8494</v>
      </c>
      <c r="AA179" s="1">
        <v>14</v>
      </c>
      <c r="AB179" s="1">
        <v>12376</v>
      </c>
      <c r="AC179" s="1">
        <v>0</v>
      </c>
      <c r="AD179" s="1">
        <v>30458</v>
      </c>
      <c r="AE179" s="1">
        <v>4528</v>
      </c>
      <c r="AF179" s="1">
        <v>57286</v>
      </c>
      <c r="AG179" s="1">
        <v>0</v>
      </c>
      <c r="AH179" s="1">
        <v>117</v>
      </c>
      <c r="AI179" s="1">
        <v>0</v>
      </c>
      <c r="AJ179" s="1">
        <v>863960</v>
      </c>
      <c r="AK179" s="1">
        <v>101</v>
      </c>
      <c r="AL179" s="1">
        <v>5</v>
      </c>
      <c r="AM179" s="1">
        <v>431</v>
      </c>
      <c r="AN179" s="1">
        <v>93</v>
      </c>
      <c r="AO179" s="1">
        <v>0</v>
      </c>
      <c r="AP179" s="1">
        <v>324</v>
      </c>
      <c r="AQ179" s="1">
        <v>6</v>
      </c>
      <c r="AR179" s="1">
        <v>0</v>
      </c>
      <c r="AS179" s="1">
        <v>13</v>
      </c>
      <c r="AT179" s="1" t="s">
        <v>545</v>
      </c>
    </row>
    <row r="180" spans="1:46" x14ac:dyDescent="0.2">
      <c r="A180" s="1" t="s">
        <v>585</v>
      </c>
      <c r="B180" s="1" t="s">
        <v>8</v>
      </c>
      <c r="C180" s="1" t="s">
        <v>184</v>
      </c>
      <c r="D180" s="1" t="s">
        <v>586</v>
      </c>
      <c r="E180" s="1" t="s">
        <v>123</v>
      </c>
      <c r="F180" s="1">
        <v>63.066495013999997</v>
      </c>
      <c r="G180" s="1">
        <v>-139.42223866800001</v>
      </c>
      <c r="H180" s="1" t="s">
        <v>8</v>
      </c>
      <c r="I180" s="1" t="s">
        <v>8</v>
      </c>
      <c r="J180" s="1">
        <v>0</v>
      </c>
      <c r="K180" s="1">
        <v>0</v>
      </c>
      <c r="L180" s="1">
        <v>59</v>
      </c>
      <c r="M180" s="1">
        <v>26</v>
      </c>
      <c r="N180" s="1">
        <v>30</v>
      </c>
      <c r="O180" s="1">
        <v>0</v>
      </c>
      <c r="P180" s="1">
        <v>14</v>
      </c>
      <c r="Q180" s="1">
        <v>75</v>
      </c>
      <c r="R180" s="1">
        <v>31</v>
      </c>
      <c r="S180" s="1">
        <v>0</v>
      </c>
      <c r="T180" s="1">
        <v>74</v>
      </c>
      <c r="U180" s="1">
        <v>672</v>
      </c>
      <c r="V180" s="1">
        <v>3374</v>
      </c>
      <c r="W180" s="1">
        <v>160</v>
      </c>
      <c r="X180" s="1">
        <v>59</v>
      </c>
      <c r="Y180" s="1">
        <v>22968</v>
      </c>
      <c r="Z180" s="1">
        <v>12692</v>
      </c>
      <c r="AA180" s="1">
        <v>0</v>
      </c>
      <c r="AB180" s="1">
        <v>1478</v>
      </c>
      <c r="AC180" s="1">
        <v>0</v>
      </c>
      <c r="AD180" s="1">
        <v>17910</v>
      </c>
      <c r="AE180" s="1">
        <v>6546</v>
      </c>
      <c r="AF180" s="1">
        <v>38287</v>
      </c>
      <c r="AG180" s="1">
        <v>0</v>
      </c>
      <c r="AH180" s="1">
        <v>111</v>
      </c>
      <c r="AI180" s="1">
        <v>0</v>
      </c>
      <c r="AJ180" s="1">
        <v>894080</v>
      </c>
      <c r="AK180" s="1">
        <v>107</v>
      </c>
      <c r="AL180" s="1">
        <v>0</v>
      </c>
      <c r="AM180" s="1">
        <v>208</v>
      </c>
      <c r="AN180" s="1">
        <v>88</v>
      </c>
      <c r="AO180" s="1">
        <v>0</v>
      </c>
      <c r="AP180" s="1">
        <v>242</v>
      </c>
      <c r="AQ180" s="1">
        <v>5</v>
      </c>
      <c r="AR180" s="1">
        <v>14</v>
      </c>
      <c r="AS180" s="1">
        <v>11</v>
      </c>
      <c r="AT180" s="1" t="s">
        <v>545</v>
      </c>
    </row>
    <row r="181" spans="1:46" x14ac:dyDescent="0.2">
      <c r="A181" s="1" t="s">
        <v>587</v>
      </c>
      <c r="B181" s="1" t="s">
        <v>8</v>
      </c>
      <c r="C181" s="1" t="s">
        <v>184</v>
      </c>
      <c r="D181" s="1" t="s">
        <v>588</v>
      </c>
      <c r="E181" s="1" t="s">
        <v>124</v>
      </c>
      <c r="H181" s="1" t="s">
        <v>8</v>
      </c>
      <c r="I181" s="1" t="s">
        <v>8</v>
      </c>
      <c r="J181" s="1">
        <v>0</v>
      </c>
      <c r="K181" s="1">
        <v>0</v>
      </c>
      <c r="L181" s="1">
        <v>57</v>
      </c>
      <c r="M181" s="1">
        <v>0</v>
      </c>
      <c r="N181" s="1">
        <v>20</v>
      </c>
      <c r="O181" s="1">
        <v>0</v>
      </c>
      <c r="P181" s="1">
        <v>12</v>
      </c>
      <c r="Q181" s="1">
        <v>35</v>
      </c>
      <c r="R181" s="1">
        <v>0</v>
      </c>
      <c r="S181" s="1">
        <v>0</v>
      </c>
      <c r="T181" s="1">
        <v>50</v>
      </c>
      <c r="U181" s="1">
        <v>1247</v>
      </c>
      <c r="V181" s="1">
        <v>4585</v>
      </c>
      <c r="W181" s="1">
        <v>174</v>
      </c>
      <c r="X181" s="1">
        <v>66</v>
      </c>
      <c r="Y181" s="1">
        <v>25995</v>
      </c>
      <c r="Z181" s="1">
        <v>13461</v>
      </c>
      <c r="AA181" s="1">
        <v>21</v>
      </c>
      <c r="AB181" s="1">
        <v>2328</v>
      </c>
      <c r="AC181" s="1">
        <v>0</v>
      </c>
      <c r="AD181" s="1">
        <v>12143</v>
      </c>
      <c r="AE181" s="1">
        <v>6667</v>
      </c>
      <c r="AF181" s="1">
        <v>25846</v>
      </c>
      <c r="AG181" s="1">
        <v>0</v>
      </c>
      <c r="AH181" s="1">
        <v>117</v>
      </c>
      <c r="AI181" s="1">
        <v>0</v>
      </c>
      <c r="AJ181" s="1">
        <v>905964</v>
      </c>
      <c r="AK181" s="1">
        <v>114</v>
      </c>
      <c r="AL181" s="1">
        <v>6</v>
      </c>
      <c r="AM181" s="1">
        <v>109</v>
      </c>
      <c r="AN181" s="1">
        <v>96</v>
      </c>
      <c r="AO181" s="1">
        <v>0</v>
      </c>
      <c r="AP181" s="1">
        <v>283</v>
      </c>
      <c r="AQ181" s="1">
        <v>7</v>
      </c>
      <c r="AR181" s="1">
        <v>0</v>
      </c>
      <c r="AS181" s="1">
        <v>11</v>
      </c>
      <c r="AT181" s="1" t="s">
        <v>545</v>
      </c>
    </row>
    <row r="182" spans="1:46" x14ac:dyDescent="0.2">
      <c r="A182" s="1" t="s">
        <v>589</v>
      </c>
      <c r="B182" s="1" t="s">
        <v>8</v>
      </c>
      <c r="C182" s="1" t="s">
        <v>184</v>
      </c>
      <c r="D182" s="1" t="s">
        <v>590</v>
      </c>
      <c r="E182" s="1" t="s">
        <v>125</v>
      </c>
      <c r="H182" s="1" t="s">
        <v>8</v>
      </c>
      <c r="I182" s="1" t="s">
        <v>8</v>
      </c>
      <c r="J182" s="1">
        <v>0</v>
      </c>
      <c r="K182" s="1">
        <v>0</v>
      </c>
      <c r="L182" s="1">
        <v>20</v>
      </c>
      <c r="M182" s="1">
        <v>0</v>
      </c>
      <c r="N182" s="1">
        <v>16</v>
      </c>
      <c r="O182" s="1">
        <v>0</v>
      </c>
      <c r="P182" s="1">
        <v>6</v>
      </c>
      <c r="Q182" s="1">
        <v>13</v>
      </c>
      <c r="R182" s="1">
        <v>0</v>
      </c>
      <c r="S182" s="1">
        <v>0</v>
      </c>
      <c r="T182" s="1">
        <v>36</v>
      </c>
      <c r="U182" s="1">
        <v>701</v>
      </c>
      <c r="V182" s="1">
        <v>1698</v>
      </c>
      <c r="W182" s="1">
        <v>140</v>
      </c>
      <c r="X182" s="1">
        <v>0</v>
      </c>
      <c r="Y182" s="1">
        <v>10659</v>
      </c>
      <c r="Z182" s="1">
        <v>12080</v>
      </c>
      <c r="AA182" s="1">
        <v>0</v>
      </c>
      <c r="AB182" s="1">
        <v>12152</v>
      </c>
      <c r="AC182" s="1">
        <v>0</v>
      </c>
      <c r="AD182" s="1">
        <v>28849</v>
      </c>
      <c r="AE182" s="1">
        <v>2175</v>
      </c>
      <c r="AF182" s="1">
        <v>56947</v>
      </c>
      <c r="AG182" s="1">
        <v>0</v>
      </c>
      <c r="AH182" s="1">
        <v>94</v>
      </c>
      <c r="AI182" s="1">
        <v>0</v>
      </c>
      <c r="AJ182" s="1">
        <v>873471</v>
      </c>
      <c r="AK182" s="1">
        <v>106</v>
      </c>
      <c r="AL182" s="1">
        <v>5</v>
      </c>
      <c r="AM182" s="1">
        <v>382</v>
      </c>
      <c r="AN182" s="1">
        <v>80</v>
      </c>
      <c r="AO182" s="1">
        <v>0</v>
      </c>
      <c r="AP182" s="1">
        <v>351</v>
      </c>
      <c r="AQ182" s="1">
        <v>9</v>
      </c>
      <c r="AR182" s="1">
        <v>0</v>
      </c>
      <c r="AS182" s="1">
        <v>10</v>
      </c>
      <c r="AT182" s="1" t="s">
        <v>545</v>
      </c>
    </row>
    <row r="183" spans="1:46" x14ac:dyDescent="0.2">
      <c r="A183" s="1" t="s">
        <v>591</v>
      </c>
      <c r="B183" s="1" t="s">
        <v>8</v>
      </c>
      <c r="C183" s="1" t="s">
        <v>184</v>
      </c>
      <c r="D183" s="1" t="s">
        <v>592</v>
      </c>
      <c r="E183" s="1" t="s">
        <v>126</v>
      </c>
      <c r="F183" s="1">
        <v>63.066536089000003</v>
      </c>
      <c r="G183" s="1">
        <v>-139.422064949</v>
      </c>
      <c r="H183" s="1" t="s">
        <v>8</v>
      </c>
      <c r="I183" s="1" t="s">
        <v>8</v>
      </c>
      <c r="J183" s="1">
        <v>0</v>
      </c>
      <c r="K183" s="1">
        <v>0</v>
      </c>
      <c r="L183" s="1">
        <v>40</v>
      </c>
      <c r="M183" s="1">
        <v>33</v>
      </c>
      <c r="N183" s="1">
        <v>21</v>
      </c>
      <c r="O183" s="1">
        <v>0</v>
      </c>
      <c r="P183" s="1">
        <v>4</v>
      </c>
      <c r="Q183" s="1">
        <v>15</v>
      </c>
      <c r="R183" s="1">
        <v>0</v>
      </c>
      <c r="S183" s="1">
        <v>2</v>
      </c>
      <c r="T183" s="1">
        <v>42</v>
      </c>
      <c r="U183" s="1">
        <v>6279</v>
      </c>
      <c r="V183" s="1">
        <v>7510</v>
      </c>
      <c r="W183" s="1">
        <v>143</v>
      </c>
      <c r="X183" s="1">
        <v>61</v>
      </c>
      <c r="Y183" s="1">
        <v>31490</v>
      </c>
      <c r="Z183" s="1">
        <v>13969</v>
      </c>
      <c r="AA183" s="1">
        <v>22</v>
      </c>
      <c r="AB183" s="1">
        <v>2659</v>
      </c>
      <c r="AC183" s="1">
        <v>0</v>
      </c>
      <c r="AD183" s="1">
        <v>17634</v>
      </c>
      <c r="AE183" s="1">
        <v>7846</v>
      </c>
      <c r="AF183" s="1">
        <v>44052</v>
      </c>
      <c r="AG183" s="1">
        <v>0</v>
      </c>
      <c r="AH183" s="1">
        <v>158</v>
      </c>
      <c r="AI183" s="1">
        <v>0</v>
      </c>
      <c r="AJ183" s="1">
        <v>866033</v>
      </c>
      <c r="AK183" s="1">
        <v>101</v>
      </c>
      <c r="AL183" s="1">
        <v>3</v>
      </c>
      <c r="AM183" s="1">
        <v>280</v>
      </c>
      <c r="AN183" s="1">
        <v>93</v>
      </c>
      <c r="AO183" s="1">
        <v>0</v>
      </c>
      <c r="AP183" s="1">
        <v>427</v>
      </c>
      <c r="AQ183" s="1">
        <v>9</v>
      </c>
      <c r="AR183" s="1">
        <v>20</v>
      </c>
      <c r="AS183" s="1">
        <v>16</v>
      </c>
      <c r="AT183" s="1" t="s">
        <v>545</v>
      </c>
    </row>
    <row r="184" spans="1:46" x14ac:dyDescent="0.2">
      <c r="A184" s="1" t="s">
        <v>593</v>
      </c>
      <c r="B184" s="1" t="s">
        <v>8</v>
      </c>
      <c r="C184" s="1" t="s">
        <v>184</v>
      </c>
      <c r="D184" s="1" t="s">
        <v>594</v>
      </c>
      <c r="E184" s="1" t="s">
        <v>127</v>
      </c>
      <c r="H184" s="1" t="s">
        <v>8</v>
      </c>
      <c r="I184" s="1" t="s">
        <v>8</v>
      </c>
      <c r="J184" s="1">
        <v>0</v>
      </c>
      <c r="K184" s="1">
        <v>0</v>
      </c>
      <c r="L184" s="1">
        <v>16</v>
      </c>
      <c r="M184" s="1">
        <v>0</v>
      </c>
      <c r="N184" s="1">
        <v>8</v>
      </c>
      <c r="O184" s="1">
        <v>0</v>
      </c>
      <c r="P184" s="1">
        <v>9</v>
      </c>
      <c r="Q184" s="1">
        <v>7</v>
      </c>
      <c r="R184" s="1">
        <v>0</v>
      </c>
      <c r="S184" s="1">
        <v>0</v>
      </c>
      <c r="T184" s="1">
        <v>34</v>
      </c>
      <c r="U184" s="1">
        <v>763</v>
      </c>
      <c r="V184" s="1">
        <v>6292</v>
      </c>
      <c r="W184" s="1">
        <v>53</v>
      </c>
      <c r="X184" s="1">
        <v>64</v>
      </c>
      <c r="Y184" s="1">
        <v>14308</v>
      </c>
      <c r="Z184" s="1">
        <v>9649</v>
      </c>
      <c r="AA184" s="1">
        <v>19</v>
      </c>
      <c r="AB184" s="1">
        <v>1615</v>
      </c>
      <c r="AC184" s="1">
        <v>0</v>
      </c>
      <c r="AD184" s="1">
        <v>19354</v>
      </c>
      <c r="AE184" s="1">
        <v>8557</v>
      </c>
      <c r="AF184" s="1">
        <v>50286</v>
      </c>
      <c r="AG184" s="1">
        <v>0</v>
      </c>
      <c r="AH184" s="1">
        <v>130</v>
      </c>
      <c r="AI184" s="1">
        <v>0</v>
      </c>
      <c r="AJ184" s="1">
        <v>886966</v>
      </c>
      <c r="AK184" s="1">
        <v>159</v>
      </c>
      <c r="AL184" s="1">
        <v>0</v>
      </c>
      <c r="AM184" s="1">
        <v>133</v>
      </c>
      <c r="AN184" s="1">
        <v>118</v>
      </c>
      <c r="AO184" s="1">
        <v>0</v>
      </c>
      <c r="AP184" s="1">
        <v>439</v>
      </c>
      <c r="AQ184" s="1">
        <v>0</v>
      </c>
      <c r="AR184" s="1">
        <v>0</v>
      </c>
      <c r="AS184" s="1">
        <v>13</v>
      </c>
      <c r="AT184" s="1" t="s">
        <v>545</v>
      </c>
    </row>
    <row r="185" spans="1:46" x14ac:dyDescent="0.2">
      <c r="A185" s="1" t="s">
        <v>595</v>
      </c>
      <c r="B185" s="1" t="s">
        <v>8</v>
      </c>
      <c r="C185" s="1" t="s">
        <v>184</v>
      </c>
      <c r="D185" s="1" t="s">
        <v>596</v>
      </c>
      <c r="E185" s="1" t="s">
        <v>128</v>
      </c>
      <c r="H185" s="1" t="s">
        <v>8</v>
      </c>
      <c r="I185" s="1" t="s">
        <v>8</v>
      </c>
      <c r="J185" s="1">
        <v>0</v>
      </c>
      <c r="K185" s="1">
        <v>0</v>
      </c>
      <c r="L185" s="1">
        <v>10</v>
      </c>
      <c r="M185" s="1">
        <v>0</v>
      </c>
      <c r="N185" s="1">
        <v>12</v>
      </c>
      <c r="O185" s="1">
        <v>0</v>
      </c>
      <c r="P185" s="1">
        <v>0</v>
      </c>
      <c r="Q185" s="1">
        <v>5</v>
      </c>
      <c r="R185" s="1">
        <v>0</v>
      </c>
      <c r="S185" s="1">
        <v>0</v>
      </c>
      <c r="T185" s="1">
        <v>27</v>
      </c>
      <c r="U185" s="1">
        <v>532</v>
      </c>
      <c r="V185" s="1">
        <v>1476</v>
      </c>
      <c r="W185" s="1">
        <v>111</v>
      </c>
      <c r="X185" s="1">
        <v>0</v>
      </c>
      <c r="Y185" s="1">
        <v>8250</v>
      </c>
      <c r="Z185" s="1">
        <v>19656</v>
      </c>
      <c r="AA185" s="1">
        <v>15</v>
      </c>
      <c r="AB185" s="1">
        <v>649</v>
      </c>
      <c r="AC185" s="1">
        <v>0</v>
      </c>
      <c r="AD185" s="1">
        <v>19741</v>
      </c>
      <c r="AE185" s="1">
        <v>2076</v>
      </c>
      <c r="AF185" s="1">
        <v>34726</v>
      </c>
      <c r="AG185" s="1">
        <v>0</v>
      </c>
      <c r="AH185" s="1">
        <v>99</v>
      </c>
      <c r="AI185" s="1">
        <v>0</v>
      </c>
      <c r="AJ185" s="1">
        <v>911738</v>
      </c>
      <c r="AK185" s="1">
        <v>121</v>
      </c>
      <c r="AL185" s="1">
        <v>0</v>
      </c>
      <c r="AM185" s="1">
        <v>140</v>
      </c>
      <c r="AN185" s="1">
        <v>94</v>
      </c>
      <c r="AO185" s="1">
        <v>0</v>
      </c>
      <c r="AP185" s="1">
        <v>490</v>
      </c>
      <c r="AQ185" s="1">
        <v>7</v>
      </c>
      <c r="AR185" s="1">
        <v>14</v>
      </c>
      <c r="AS185" s="1">
        <v>12</v>
      </c>
      <c r="AT185" s="1" t="s">
        <v>545</v>
      </c>
    </row>
    <row r="186" spans="1:46" x14ac:dyDescent="0.2">
      <c r="A186" s="1" t="s">
        <v>597</v>
      </c>
      <c r="B186" s="1" t="s">
        <v>8</v>
      </c>
      <c r="C186" s="1" t="s">
        <v>184</v>
      </c>
      <c r="D186" s="1" t="s">
        <v>598</v>
      </c>
      <c r="E186" s="1" t="s">
        <v>129</v>
      </c>
      <c r="H186" s="1" t="s">
        <v>8</v>
      </c>
      <c r="I186" s="1" t="s">
        <v>8</v>
      </c>
      <c r="J186" s="1">
        <v>0</v>
      </c>
      <c r="K186" s="1">
        <v>0</v>
      </c>
      <c r="L186" s="1">
        <v>40</v>
      </c>
      <c r="M186" s="1">
        <v>0</v>
      </c>
      <c r="N186" s="1">
        <v>26</v>
      </c>
      <c r="O186" s="1">
        <v>0</v>
      </c>
      <c r="P186" s="1">
        <v>9</v>
      </c>
      <c r="Q186" s="1">
        <v>13</v>
      </c>
      <c r="R186" s="1">
        <v>32</v>
      </c>
      <c r="S186" s="1">
        <v>2</v>
      </c>
      <c r="T186" s="1">
        <v>44</v>
      </c>
      <c r="U186" s="1">
        <v>1809</v>
      </c>
      <c r="V186" s="1">
        <v>3625</v>
      </c>
      <c r="W186" s="1">
        <v>111</v>
      </c>
      <c r="X186" s="1">
        <v>38</v>
      </c>
      <c r="Y186" s="1">
        <v>24336</v>
      </c>
      <c r="Z186" s="1">
        <v>13437</v>
      </c>
      <c r="AA186" s="1">
        <v>19</v>
      </c>
      <c r="AB186" s="1">
        <v>1418</v>
      </c>
      <c r="AC186" s="1">
        <v>0</v>
      </c>
      <c r="AD186" s="1">
        <v>13053</v>
      </c>
      <c r="AE186" s="1">
        <v>5696</v>
      </c>
      <c r="AF186" s="1">
        <v>29843</v>
      </c>
      <c r="AG186" s="1">
        <v>0</v>
      </c>
      <c r="AH186" s="1">
        <v>112</v>
      </c>
      <c r="AI186" s="1">
        <v>0</v>
      </c>
      <c r="AJ186" s="1">
        <v>905018</v>
      </c>
      <c r="AK186" s="1">
        <v>102</v>
      </c>
      <c r="AL186" s="1">
        <v>0</v>
      </c>
      <c r="AM186" s="1">
        <v>0</v>
      </c>
      <c r="AN186" s="1">
        <v>96</v>
      </c>
      <c r="AO186" s="1">
        <v>26</v>
      </c>
      <c r="AP186" s="1">
        <v>284</v>
      </c>
      <c r="AQ186" s="1">
        <v>4</v>
      </c>
      <c r="AR186" s="1">
        <v>0</v>
      </c>
      <c r="AS186" s="1">
        <v>11</v>
      </c>
      <c r="AT186" s="1" t="s">
        <v>545</v>
      </c>
    </row>
    <row r="187" spans="1:46" x14ac:dyDescent="0.2">
      <c r="A187" s="1" t="s">
        <v>599</v>
      </c>
      <c r="B187" s="1" t="s">
        <v>8</v>
      </c>
      <c r="C187" s="1" t="s">
        <v>184</v>
      </c>
      <c r="D187" s="1" t="s">
        <v>600</v>
      </c>
      <c r="E187" s="1" t="s">
        <v>130</v>
      </c>
      <c r="H187" s="1" t="s">
        <v>8</v>
      </c>
      <c r="I187" s="1" t="s">
        <v>8</v>
      </c>
      <c r="J187" s="1">
        <v>0</v>
      </c>
      <c r="K187" s="1">
        <v>0</v>
      </c>
      <c r="L187" s="1">
        <v>14</v>
      </c>
      <c r="M187" s="1">
        <v>0</v>
      </c>
      <c r="N187" s="1">
        <v>39</v>
      </c>
      <c r="O187" s="1">
        <v>0</v>
      </c>
      <c r="P187" s="1">
        <v>0</v>
      </c>
      <c r="Q187" s="1">
        <v>11</v>
      </c>
      <c r="R187" s="1">
        <v>0</v>
      </c>
      <c r="S187" s="1">
        <v>0</v>
      </c>
      <c r="T187" s="1">
        <v>41</v>
      </c>
      <c r="U187" s="1">
        <v>742</v>
      </c>
      <c r="V187" s="1">
        <v>1829</v>
      </c>
      <c r="W187" s="1">
        <v>89</v>
      </c>
      <c r="X187" s="1">
        <v>0</v>
      </c>
      <c r="Y187" s="1">
        <v>9240</v>
      </c>
      <c r="Z187" s="1">
        <v>15190</v>
      </c>
      <c r="AA187" s="1">
        <v>13</v>
      </c>
      <c r="AB187" s="1">
        <v>469</v>
      </c>
      <c r="AC187" s="1">
        <v>0</v>
      </c>
      <c r="AD187" s="1">
        <v>15713</v>
      </c>
      <c r="AE187" s="1">
        <v>3542</v>
      </c>
      <c r="AF187" s="1">
        <v>29369</v>
      </c>
      <c r="AG187" s="1">
        <v>0</v>
      </c>
      <c r="AH187" s="1">
        <v>97</v>
      </c>
      <c r="AI187" s="1">
        <v>0</v>
      </c>
      <c r="AJ187" s="1">
        <v>922517</v>
      </c>
      <c r="AK187" s="1">
        <v>73</v>
      </c>
      <c r="AL187" s="1">
        <v>4</v>
      </c>
      <c r="AM187" s="1">
        <v>0</v>
      </c>
      <c r="AN187" s="1">
        <v>96</v>
      </c>
      <c r="AO187" s="1">
        <v>0</v>
      </c>
      <c r="AP187" s="1">
        <v>351</v>
      </c>
      <c r="AQ187" s="1">
        <v>6</v>
      </c>
      <c r="AR187" s="1">
        <v>0</v>
      </c>
      <c r="AS187" s="1">
        <v>10</v>
      </c>
      <c r="AT187" s="1" t="s">
        <v>545</v>
      </c>
    </row>
    <row r="188" spans="1:46" x14ac:dyDescent="0.2">
      <c r="A188" s="1" t="s">
        <v>601</v>
      </c>
      <c r="B188" s="1" t="s">
        <v>8</v>
      </c>
      <c r="C188" s="1" t="s">
        <v>184</v>
      </c>
      <c r="D188" s="1" t="s">
        <v>602</v>
      </c>
      <c r="E188" s="1" t="s">
        <v>131</v>
      </c>
      <c r="H188" s="1" t="s">
        <v>8</v>
      </c>
      <c r="I188" s="1" t="s">
        <v>8</v>
      </c>
      <c r="J188" s="1">
        <v>0</v>
      </c>
      <c r="K188" s="1">
        <v>0</v>
      </c>
      <c r="L188" s="1">
        <v>12</v>
      </c>
      <c r="M188" s="1">
        <v>0</v>
      </c>
      <c r="N188" s="1">
        <v>10</v>
      </c>
      <c r="O188" s="1">
        <v>0</v>
      </c>
      <c r="P188" s="1">
        <v>9</v>
      </c>
      <c r="Q188" s="1">
        <v>10</v>
      </c>
      <c r="R188" s="1">
        <v>0</v>
      </c>
      <c r="S188" s="1">
        <v>0</v>
      </c>
      <c r="T188" s="1">
        <v>33</v>
      </c>
      <c r="U188" s="1">
        <v>751</v>
      </c>
      <c r="V188" s="1">
        <v>1533</v>
      </c>
      <c r="W188" s="1">
        <v>79</v>
      </c>
      <c r="X188" s="1">
        <v>0</v>
      </c>
      <c r="Y188" s="1">
        <v>5892</v>
      </c>
      <c r="Z188" s="1">
        <v>22031</v>
      </c>
      <c r="AA188" s="1">
        <v>13</v>
      </c>
      <c r="AB188" s="1">
        <v>407</v>
      </c>
      <c r="AC188" s="1">
        <v>0</v>
      </c>
      <c r="AD188" s="1">
        <v>22609</v>
      </c>
      <c r="AE188" s="1">
        <v>3029</v>
      </c>
      <c r="AF188" s="1">
        <v>42064</v>
      </c>
      <c r="AG188" s="1">
        <v>0</v>
      </c>
      <c r="AH188" s="1">
        <v>94</v>
      </c>
      <c r="AI188" s="1">
        <v>0</v>
      </c>
      <c r="AJ188" s="1">
        <v>900115</v>
      </c>
      <c r="AK188" s="1">
        <v>94</v>
      </c>
      <c r="AL188" s="1">
        <v>0</v>
      </c>
      <c r="AM188" s="1">
        <v>178</v>
      </c>
      <c r="AN188" s="1">
        <v>101</v>
      </c>
      <c r="AO188" s="1">
        <v>0</v>
      </c>
      <c r="AP188" s="1">
        <v>354</v>
      </c>
      <c r="AQ188" s="1">
        <v>5</v>
      </c>
      <c r="AR188" s="1">
        <v>0</v>
      </c>
      <c r="AS188" s="1">
        <v>8</v>
      </c>
      <c r="AT188" s="1" t="s">
        <v>545</v>
      </c>
    </row>
    <row r="189" spans="1:46" x14ac:dyDescent="0.2">
      <c r="A189" s="1" t="s">
        <v>603</v>
      </c>
      <c r="B189" s="1" t="s">
        <v>8</v>
      </c>
      <c r="C189" s="1" t="s">
        <v>184</v>
      </c>
      <c r="D189" s="1" t="s">
        <v>604</v>
      </c>
      <c r="E189" s="1" t="s">
        <v>132</v>
      </c>
      <c r="F189" s="1">
        <v>63.066870586999997</v>
      </c>
      <c r="G189" s="1">
        <v>-139.422284034</v>
      </c>
      <c r="H189" s="1" t="s">
        <v>8</v>
      </c>
      <c r="I189" s="1" t="s">
        <v>8</v>
      </c>
      <c r="J189" s="1">
        <v>0</v>
      </c>
      <c r="K189" s="1">
        <v>0</v>
      </c>
      <c r="L189" s="1">
        <v>26</v>
      </c>
      <c r="M189" s="1">
        <v>23</v>
      </c>
      <c r="N189" s="1">
        <v>57</v>
      </c>
      <c r="O189" s="1">
        <v>0</v>
      </c>
      <c r="P189" s="1">
        <v>5</v>
      </c>
      <c r="Q189" s="1">
        <v>19</v>
      </c>
      <c r="R189" s="1">
        <v>0</v>
      </c>
      <c r="S189" s="1">
        <v>0</v>
      </c>
      <c r="T189" s="1">
        <v>39</v>
      </c>
      <c r="U189" s="1">
        <v>2141</v>
      </c>
      <c r="V189" s="1">
        <v>5324</v>
      </c>
      <c r="W189" s="1">
        <v>114</v>
      </c>
      <c r="X189" s="1">
        <v>56</v>
      </c>
      <c r="Y189" s="1">
        <v>19308</v>
      </c>
      <c r="Z189" s="1">
        <v>17560</v>
      </c>
      <c r="AA189" s="1">
        <v>23</v>
      </c>
      <c r="AB189" s="1">
        <v>1242</v>
      </c>
      <c r="AC189" s="1">
        <v>0</v>
      </c>
      <c r="AD189" s="1">
        <v>20151</v>
      </c>
      <c r="AE189" s="1">
        <v>7064</v>
      </c>
      <c r="AF189" s="1">
        <v>41272</v>
      </c>
      <c r="AG189" s="1">
        <v>0</v>
      </c>
      <c r="AH189" s="1">
        <v>124</v>
      </c>
      <c r="AI189" s="1">
        <v>0</v>
      </c>
      <c r="AJ189" s="1">
        <v>884628</v>
      </c>
      <c r="AK189" s="1">
        <v>134</v>
      </c>
      <c r="AL189" s="1">
        <v>0</v>
      </c>
      <c r="AM189" s="1">
        <v>183</v>
      </c>
      <c r="AN189" s="1">
        <v>95</v>
      </c>
      <c r="AO189" s="1">
        <v>0</v>
      </c>
      <c r="AP189" s="1">
        <v>382</v>
      </c>
      <c r="AQ189" s="1">
        <v>0</v>
      </c>
      <c r="AR189" s="1">
        <v>16</v>
      </c>
      <c r="AS189" s="1">
        <v>12</v>
      </c>
      <c r="AT189" s="1" t="s">
        <v>545</v>
      </c>
    </row>
    <row r="190" spans="1:46" x14ac:dyDescent="0.2">
      <c r="A190" s="1" t="s">
        <v>605</v>
      </c>
      <c r="B190" s="1" t="s">
        <v>8</v>
      </c>
      <c r="C190" s="1" t="s">
        <v>184</v>
      </c>
      <c r="D190" s="1" t="s">
        <v>606</v>
      </c>
      <c r="E190" s="1" t="s">
        <v>133</v>
      </c>
      <c r="F190" s="1">
        <v>63.066562677</v>
      </c>
      <c r="G190" s="1">
        <v>-139.42225160800001</v>
      </c>
      <c r="H190" s="1" t="s">
        <v>8</v>
      </c>
      <c r="I190" s="1" t="s">
        <v>8</v>
      </c>
      <c r="J190" s="1">
        <v>0</v>
      </c>
      <c r="K190" s="1">
        <v>0</v>
      </c>
      <c r="L190" s="1">
        <v>30</v>
      </c>
      <c r="M190" s="1">
        <v>0</v>
      </c>
      <c r="N190" s="1">
        <v>43</v>
      </c>
      <c r="O190" s="1">
        <v>0</v>
      </c>
      <c r="P190" s="1">
        <v>6</v>
      </c>
      <c r="Q190" s="1">
        <v>26</v>
      </c>
      <c r="R190" s="1">
        <v>0</v>
      </c>
      <c r="S190" s="1">
        <v>2</v>
      </c>
      <c r="T190" s="1">
        <v>63</v>
      </c>
      <c r="U190" s="1">
        <v>1026</v>
      </c>
      <c r="V190" s="1">
        <v>4355</v>
      </c>
      <c r="W190" s="1">
        <v>170</v>
      </c>
      <c r="X190" s="1">
        <v>42</v>
      </c>
      <c r="Y190" s="1">
        <v>21206</v>
      </c>
      <c r="Z190" s="1">
        <v>0</v>
      </c>
      <c r="AA190" s="1">
        <v>18</v>
      </c>
      <c r="AB190" s="1">
        <v>10909</v>
      </c>
      <c r="AC190" s="1">
        <v>0</v>
      </c>
      <c r="AD190" s="1">
        <v>16363</v>
      </c>
      <c r="AE190" s="1">
        <v>5718</v>
      </c>
      <c r="AF190" s="1">
        <v>34454</v>
      </c>
      <c r="AG190" s="1">
        <v>0</v>
      </c>
      <c r="AH190" s="1">
        <v>127</v>
      </c>
      <c r="AI190" s="1">
        <v>0</v>
      </c>
      <c r="AJ190" s="1">
        <v>904423</v>
      </c>
      <c r="AK190" s="1">
        <v>143</v>
      </c>
      <c r="AL190" s="1">
        <v>5</v>
      </c>
      <c r="AM190" s="1">
        <v>277</v>
      </c>
      <c r="AN190" s="1">
        <v>97</v>
      </c>
      <c r="AO190" s="1">
        <v>34</v>
      </c>
      <c r="AP190" s="1">
        <v>409</v>
      </c>
      <c r="AQ190" s="1">
        <v>6</v>
      </c>
      <c r="AR190" s="1">
        <v>39</v>
      </c>
      <c r="AS190" s="1">
        <v>12</v>
      </c>
      <c r="AT190" s="1" t="s">
        <v>545</v>
      </c>
    </row>
    <row r="191" spans="1:46" x14ac:dyDescent="0.2">
      <c r="A191" s="1" t="s">
        <v>607</v>
      </c>
      <c r="B191" s="1" t="s">
        <v>8</v>
      </c>
      <c r="C191" s="1" t="s">
        <v>184</v>
      </c>
      <c r="D191" s="1" t="s">
        <v>608</v>
      </c>
      <c r="E191" s="1" t="s">
        <v>134</v>
      </c>
      <c r="F191" s="1">
        <v>63.066701911999999</v>
      </c>
      <c r="G191" s="1">
        <v>-139.42210369399999</v>
      </c>
      <c r="H191" s="1" t="s">
        <v>8</v>
      </c>
      <c r="I191" s="1" t="s">
        <v>8</v>
      </c>
      <c r="J191" s="1">
        <v>0</v>
      </c>
      <c r="K191" s="1">
        <v>0</v>
      </c>
      <c r="L191" s="1">
        <v>32</v>
      </c>
      <c r="M191" s="1">
        <v>0</v>
      </c>
      <c r="N191" s="1">
        <v>38</v>
      </c>
      <c r="O191" s="1">
        <v>0</v>
      </c>
      <c r="P191" s="1">
        <v>6</v>
      </c>
      <c r="Q191" s="1">
        <v>19</v>
      </c>
      <c r="R191" s="1">
        <v>0</v>
      </c>
      <c r="S191" s="1">
        <v>0</v>
      </c>
      <c r="T191" s="1">
        <v>41</v>
      </c>
      <c r="U191" s="1">
        <v>2070</v>
      </c>
      <c r="V191" s="1">
        <v>8349</v>
      </c>
      <c r="W191" s="1">
        <v>94</v>
      </c>
      <c r="X191" s="1">
        <v>45</v>
      </c>
      <c r="Y191" s="1">
        <v>16623</v>
      </c>
      <c r="Z191" s="1">
        <v>15317</v>
      </c>
      <c r="AA191" s="1">
        <v>17</v>
      </c>
      <c r="AB191" s="1">
        <v>1672</v>
      </c>
      <c r="AC191" s="1">
        <v>0</v>
      </c>
      <c r="AD191" s="1">
        <v>13991</v>
      </c>
      <c r="AE191" s="1">
        <v>9666</v>
      </c>
      <c r="AF191" s="1">
        <v>40640</v>
      </c>
      <c r="AG191" s="1">
        <v>0</v>
      </c>
      <c r="AH191" s="1">
        <v>139</v>
      </c>
      <c r="AI191" s="1">
        <v>0</v>
      </c>
      <c r="AJ191" s="1">
        <v>889199</v>
      </c>
      <c r="AK191" s="1">
        <v>164</v>
      </c>
      <c r="AL191" s="1">
        <v>6</v>
      </c>
      <c r="AM191" s="1">
        <v>147</v>
      </c>
      <c r="AN191" s="1">
        <v>98</v>
      </c>
      <c r="AO191" s="1">
        <v>0</v>
      </c>
      <c r="AP191" s="1">
        <v>437</v>
      </c>
      <c r="AQ191" s="1">
        <v>0</v>
      </c>
      <c r="AR191" s="1">
        <v>0</v>
      </c>
      <c r="AS191" s="1">
        <v>11</v>
      </c>
      <c r="AT191" s="1" t="s">
        <v>545</v>
      </c>
    </row>
    <row r="192" spans="1:46" x14ac:dyDescent="0.2">
      <c r="A192" s="1" t="s">
        <v>609</v>
      </c>
      <c r="B192" s="1" t="s">
        <v>8</v>
      </c>
      <c r="C192" s="1" t="s">
        <v>184</v>
      </c>
      <c r="D192" s="1" t="s">
        <v>610</v>
      </c>
      <c r="E192" s="1" t="s">
        <v>135</v>
      </c>
      <c r="H192" s="1" t="s">
        <v>8</v>
      </c>
      <c r="I192" s="1" t="s">
        <v>8</v>
      </c>
      <c r="J192" s="1">
        <v>0</v>
      </c>
      <c r="K192" s="1">
        <v>0</v>
      </c>
      <c r="L192" s="1">
        <v>22</v>
      </c>
      <c r="M192" s="1">
        <v>0</v>
      </c>
      <c r="N192" s="1">
        <v>47</v>
      </c>
      <c r="O192" s="1">
        <v>0</v>
      </c>
      <c r="P192" s="1">
        <v>0</v>
      </c>
      <c r="Q192" s="1">
        <v>19</v>
      </c>
      <c r="R192" s="1">
        <v>0</v>
      </c>
      <c r="S192" s="1">
        <v>0</v>
      </c>
      <c r="T192" s="1">
        <v>92</v>
      </c>
      <c r="U192" s="1">
        <v>915</v>
      </c>
      <c r="V192" s="1">
        <v>7394</v>
      </c>
      <c r="W192" s="1">
        <v>50</v>
      </c>
      <c r="X192" s="1">
        <v>0</v>
      </c>
      <c r="Y192" s="1">
        <v>12404</v>
      </c>
      <c r="Z192" s="1">
        <v>15268</v>
      </c>
      <c r="AA192" s="1">
        <v>17</v>
      </c>
      <c r="AB192" s="1">
        <v>1300</v>
      </c>
      <c r="AC192" s="1">
        <v>0</v>
      </c>
      <c r="AD192" s="1">
        <v>21719</v>
      </c>
      <c r="AE192" s="1">
        <v>7845</v>
      </c>
      <c r="AF192" s="1">
        <v>48745</v>
      </c>
      <c r="AG192" s="1">
        <v>0</v>
      </c>
      <c r="AH192" s="1">
        <v>115</v>
      </c>
      <c r="AI192" s="1">
        <v>0</v>
      </c>
      <c r="AJ192" s="1">
        <v>882214</v>
      </c>
      <c r="AK192" s="1">
        <v>144</v>
      </c>
      <c r="AL192" s="1">
        <v>9</v>
      </c>
      <c r="AM192" s="1">
        <v>150</v>
      </c>
      <c r="AN192" s="1">
        <v>92</v>
      </c>
      <c r="AO192" s="1">
        <v>0</v>
      </c>
      <c r="AP192" s="1">
        <v>410</v>
      </c>
      <c r="AQ192" s="1">
        <v>0</v>
      </c>
      <c r="AR192" s="1">
        <v>0</v>
      </c>
      <c r="AS192" s="1">
        <v>14</v>
      </c>
      <c r="AT192" s="1" t="s">
        <v>545</v>
      </c>
    </row>
    <row r="193" spans="1:46" x14ac:dyDescent="0.2">
      <c r="A193" s="1" t="s">
        <v>611</v>
      </c>
      <c r="B193" s="1" t="s">
        <v>8</v>
      </c>
      <c r="C193" s="1" t="s">
        <v>184</v>
      </c>
      <c r="D193" s="1" t="s">
        <v>612</v>
      </c>
      <c r="E193" s="1" t="s">
        <v>136</v>
      </c>
      <c r="F193" s="1">
        <v>63.066804658000002</v>
      </c>
      <c r="G193" s="1">
        <v>-139.42200724</v>
      </c>
      <c r="H193" s="1" t="s">
        <v>8</v>
      </c>
      <c r="I193" s="1" t="s">
        <v>8</v>
      </c>
      <c r="J193" s="1">
        <v>0</v>
      </c>
      <c r="K193" s="1">
        <v>0</v>
      </c>
      <c r="L193" s="1">
        <v>13</v>
      </c>
      <c r="M193" s="1">
        <v>0</v>
      </c>
      <c r="N193" s="1">
        <v>27</v>
      </c>
      <c r="O193" s="1">
        <v>0</v>
      </c>
      <c r="P193" s="1">
        <v>0</v>
      </c>
      <c r="Q193" s="1">
        <v>9</v>
      </c>
      <c r="R193" s="1">
        <v>0</v>
      </c>
      <c r="S193" s="1">
        <v>0</v>
      </c>
      <c r="T193" s="1">
        <v>40</v>
      </c>
      <c r="U193" s="1">
        <v>488</v>
      </c>
      <c r="V193" s="1">
        <v>2773</v>
      </c>
      <c r="W193" s="1">
        <v>57</v>
      </c>
      <c r="X193" s="1">
        <v>0</v>
      </c>
      <c r="Y193" s="1">
        <v>5808</v>
      </c>
      <c r="Z193" s="1">
        <v>18466</v>
      </c>
      <c r="AA193" s="1">
        <v>0</v>
      </c>
      <c r="AB193" s="1">
        <v>692</v>
      </c>
      <c r="AC193" s="1">
        <v>0</v>
      </c>
      <c r="AD193" s="1">
        <v>20110</v>
      </c>
      <c r="AE193" s="1">
        <v>3736</v>
      </c>
      <c r="AF193" s="1">
        <v>37858</v>
      </c>
      <c r="AG193" s="1">
        <v>0</v>
      </c>
      <c r="AH193" s="1">
        <v>99</v>
      </c>
      <c r="AI193" s="1">
        <v>0</v>
      </c>
      <c r="AJ193" s="1">
        <v>908376</v>
      </c>
      <c r="AK193" s="1">
        <v>139</v>
      </c>
      <c r="AL193" s="1">
        <v>5</v>
      </c>
      <c r="AM193" s="1">
        <v>0</v>
      </c>
      <c r="AN193" s="1">
        <v>85</v>
      </c>
      <c r="AO193" s="1">
        <v>0</v>
      </c>
      <c r="AP193" s="1">
        <v>400</v>
      </c>
      <c r="AQ193" s="1">
        <v>6</v>
      </c>
      <c r="AR193" s="1">
        <v>0</v>
      </c>
      <c r="AS193" s="1">
        <v>10</v>
      </c>
      <c r="AT193" s="1" t="s">
        <v>545</v>
      </c>
    </row>
    <row r="194" spans="1:46" x14ac:dyDescent="0.2">
      <c r="A194" s="1" t="s">
        <v>613</v>
      </c>
      <c r="B194" s="1" t="s">
        <v>8</v>
      </c>
      <c r="C194" s="1" t="s">
        <v>184</v>
      </c>
      <c r="D194" s="1" t="s">
        <v>614</v>
      </c>
      <c r="E194" s="1" t="s">
        <v>137</v>
      </c>
      <c r="F194" s="1">
        <v>63.066477857000002</v>
      </c>
      <c r="G194" s="1">
        <v>-139.422448901</v>
      </c>
      <c r="H194" s="1" t="s">
        <v>8</v>
      </c>
      <c r="I194" s="1" t="s">
        <v>8</v>
      </c>
      <c r="J194" s="1">
        <v>0</v>
      </c>
      <c r="K194" s="1">
        <v>0</v>
      </c>
      <c r="L194" s="1">
        <v>30</v>
      </c>
      <c r="M194" s="1">
        <v>0</v>
      </c>
      <c r="N194" s="1">
        <v>46</v>
      </c>
      <c r="O194" s="1">
        <v>0</v>
      </c>
      <c r="P194" s="1">
        <v>6</v>
      </c>
      <c r="Q194" s="1">
        <v>20</v>
      </c>
      <c r="R194" s="1">
        <v>0</v>
      </c>
      <c r="S194" s="1">
        <v>0</v>
      </c>
      <c r="T194" s="1">
        <v>52</v>
      </c>
      <c r="U194" s="1">
        <v>3068</v>
      </c>
      <c r="V194" s="1">
        <v>11765</v>
      </c>
      <c r="W194" s="1">
        <v>75</v>
      </c>
      <c r="X194" s="1">
        <v>54</v>
      </c>
      <c r="Y194" s="1">
        <v>17516</v>
      </c>
      <c r="Z194" s="1">
        <v>11503</v>
      </c>
      <c r="AA194" s="1">
        <v>20</v>
      </c>
      <c r="AB194" s="1">
        <v>1615</v>
      </c>
      <c r="AC194" s="1">
        <v>0</v>
      </c>
      <c r="AD194" s="1">
        <v>17025</v>
      </c>
      <c r="AE194" s="1">
        <v>8701</v>
      </c>
      <c r="AF194" s="1">
        <v>46509</v>
      </c>
      <c r="AG194" s="1">
        <v>0</v>
      </c>
      <c r="AH194" s="1">
        <v>131</v>
      </c>
      <c r="AI194" s="1">
        <v>0</v>
      </c>
      <c r="AJ194" s="1">
        <v>880146</v>
      </c>
      <c r="AK194" s="1">
        <v>187</v>
      </c>
      <c r="AL194" s="1">
        <v>0</v>
      </c>
      <c r="AM194" s="1">
        <v>266</v>
      </c>
      <c r="AN194" s="1">
        <v>92</v>
      </c>
      <c r="AO194" s="1">
        <v>0</v>
      </c>
      <c r="AP194" s="1">
        <v>491</v>
      </c>
      <c r="AQ194" s="1">
        <v>0</v>
      </c>
      <c r="AR194" s="1">
        <v>0</v>
      </c>
      <c r="AS194" s="1">
        <v>13</v>
      </c>
      <c r="AT194" s="1" t="s">
        <v>545</v>
      </c>
    </row>
    <row r="195" spans="1:46" x14ac:dyDescent="0.2">
      <c r="A195" s="1" t="s">
        <v>615</v>
      </c>
      <c r="B195" s="1" t="s">
        <v>8</v>
      </c>
      <c r="C195" s="1" t="s">
        <v>184</v>
      </c>
      <c r="D195" s="1" t="s">
        <v>616</v>
      </c>
      <c r="E195" s="1" t="s">
        <v>138</v>
      </c>
      <c r="F195" s="1">
        <v>63.066724168999997</v>
      </c>
      <c r="G195" s="1">
        <v>-139.42224744500001</v>
      </c>
      <c r="H195" s="1" t="s">
        <v>8</v>
      </c>
      <c r="I195" s="1" t="s">
        <v>8</v>
      </c>
      <c r="J195" s="1">
        <v>0</v>
      </c>
      <c r="K195" s="1">
        <v>0</v>
      </c>
      <c r="L195" s="1">
        <v>20</v>
      </c>
      <c r="M195" s="1">
        <v>0</v>
      </c>
      <c r="N195" s="1">
        <v>57</v>
      </c>
      <c r="O195" s="1">
        <v>0</v>
      </c>
      <c r="P195" s="1">
        <v>0</v>
      </c>
      <c r="Q195" s="1">
        <v>13</v>
      </c>
      <c r="R195" s="1">
        <v>0</v>
      </c>
      <c r="S195" s="1">
        <v>0</v>
      </c>
      <c r="T195" s="1">
        <v>43</v>
      </c>
      <c r="U195" s="1">
        <v>954</v>
      </c>
      <c r="V195" s="1">
        <v>4505</v>
      </c>
      <c r="W195" s="1">
        <v>111</v>
      </c>
      <c r="X195" s="1">
        <v>0</v>
      </c>
      <c r="Y195" s="1">
        <v>15178</v>
      </c>
      <c r="Z195" s="1">
        <v>14876</v>
      </c>
      <c r="AA195" s="1">
        <v>17</v>
      </c>
      <c r="AB195" s="1">
        <v>934</v>
      </c>
      <c r="AC195" s="1">
        <v>0</v>
      </c>
      <c r="AD195" s="1">
        <v>22236</v>
      </c>
      <c r="AE195" s="1">
        <v>4305</v>
      </c>
      <c r="AF195" s="1">
        <v>42492</v>
      </c>
      <c r="AG195" s="1">
        <v>0</v>
      </c>
      <c r="AH195" s="1">
        <v>111</v>
      </c>
      <c r="AI195" s="1">
        <v>0</v>
      </c>
      <c r="AJ195" s="1">
        <v>892607</v>
      </c>
      <c r="AK195" s="1">
        <v>149</v>
      </c>
      <c r="AL195" s="1">
        <v>4</v>
      </c>
      <c r="AM195" s="1">
        <v>0</v>
      </c>
      <c r="AN195" s="1">
        <v>97</v>
      </c>
      <c r="AO195" s="1">
        <v>0</v>
      </c>
      <c r="AP195" s="1">
        <v>430</v>
      </c>
      <c r="AQ195" s="1">
        <v>5</v>
      </c>
      <c r="AR195" s="1">
        <v>0</v>
      </c>
      <c r="AS195" s="1">
        <v>9</v>
      </c>
      <c r="AT195" s="1" t="s">
        <v>545</v>
      </c>
    </row>
    <row r="196" spans="1:46" x14ac:dyDescent="0.2">
      <c r="A196" s="1" t="s">
        <v>617</v>
      </c>
      <c r="B196" s="1" t="s">
        <v>8</v>
      </c>
      <c r="C196" s="1" t="s">
        <v>184</v>
      </c>
      <c r="D196" s="1" t="s">
        <v>618</v>
      </c>
      <c r="E196" s="1" t="s">
        <v>139</v>
      </c>
      <c r="F196" s="1">
        <v>63.066762936000003</v>
      </c>
      <c r="G196" s="1">
        <v>-139.42222602699999</v>
      </c>
      <c r="H196" s="1" t="s">
        <v>8</v>
      </c>
      <c r="I196" s="1" t="s">
        <v>8</v>
      </c>
      <c r="J196" s="1">
        <v>0</v>
      </c>
      <c r="K196" s="1">
        <v>0</v>
      </c>
      <c r="L196" s="1">
        <v>11</v>
      </c>
      <c r="M196" s="1">
        <v>0</v>
      </c>
      <c r="N196" s="1">
        <v>67</v>
      </c>
      <c r="O196" s="1">
        <v>0</v>
      </c>
      <c r="P196" s="1">
        <v>0</v>
      </c>
      <c r="Q196" s="1">
        <v>9</v>
      </c>
      <c r="R196" s="1">
        <v>0</v>
      </c>
      <c r="S196" s="1">
        <v>0</v>
      </c>
      <c r="T196" s="1">
        <v>26</v>
      </c>
      <c r="U196" s="1">
        <v>606</v>
      </c>
      <c r="V196" s="1">
        <v>1307</v>
      </c>
      <c r="W196" s="1">
        <v>113</v>
      </c>
      <c r="X196" s="1">
        <v>0</v>
      </c>
      <c r="Y196" s="1">
        <v>7515</v>
      </c>
      <c r="Z196" s="1">
        <v>13778</v>
      </c>
      <c r="AA196" s="1">
        <v>15</v>
      </c>
      <c r="AB196" s="1">
        <v>399</v>
      </c>
      <c r="AC196" s="1">
        <v>0</v>
      </c>
      <c r="AD196" s="1">
        <v>13651</v>
      </c>
      <c r="AE196" s="1">
        <v>2166</v>
      </c>
      <c r="AF196" s="1">
        <v>23841</v>
      </c>
      <c r="AG196" s="1">
        <v>0</v>
      </c>
      <c r="AH196" s="1">
        <v>99</v>
      </c>
      <c r="AI196" s="1">
        <v>0</v>
      </c>
      <c r="AJ196" s="1">
        <v>935780</v>
      </c>
      <c r="AK196" s="1">
        <v>116</v>
      </c>
      <c r="AL196" s="1">
        <v>5</v>
      </c>
      <c r="AM196" s="1">
        <v>0</v>
      </c>
      <c r="AN196" s="1">
        <v>98</v>
      </c>
      <c r="AO196" s="1">
        <v>25</v>
      </c>
      <c r="AP196" s="1">
        <v>362</v>
      </c>
      <c r="AQ196" s="1">
        <v>6</v>
      </c>
      <c r="AR196" s="1">
        <v>0</v>
      </c>
      <c r="AS196" s="1">
        <v>7</v>
      </c>
      <c r="AT196" s="1" t="s">
        <v>545</v>
      </c>
    </row>
    <row r="197" spans="1:46" x14ac:dyDescent="0.2">
      <c r="A197" s="1" t="s">
        <v>8</v>
      </c>
      <c r="B197" s="1" t="s">
        <v>8</v>
      </c>
      <c r="C197" s="1" t="s">
        <v>185</v>
      </c>
      <c r="D197" s="1" t="s">
        <v>619</v>
      </c>
      <c r="E197" s="1" t="s">
        <v>79</v>
      </c>
      <c r="H197" s="1" t="s">
        <v>8</v>
      </c>
      <c r="I197" s="1" t="s">
        <v>8</v>
      </c>
      <c r="AT197" s="1" t="s">
        <v>620</v>
      </c>
    </row>
    <row r="198" spans="1:46" x14ac:dyDescent="0.2">
      <c r="A198" s="1" t="s">
        <v>621</v>
      </c>
      <c r="B198" s="1" t="s">
        <v>8</v>
      </c>
      <c r="C198" s="1" t="s">
        <v>185</v>
      </c>
      <c r="D198" s="1" t="s">
        <v>622</v>
      </c>
      <c r="E198" s="1" t="s">
        <v>80</v>
      </c>
      <c r="H198" s="1" t="s">
        <v>8</v>
      </c>
      <c r="I198" s="1" t="s">
        <v>8</v>
      </c>
      <c r="J198" s="1">
        <v>0</v>
      </c>
      <c r="K198" s="1">
        <v>0</v>
      </c>
      <c r="L198" s="1">
        <v>30</v>
      </c>
      <c r="M198" s="1">
        <v>25</v>
      </c>
      <c r="N198" s="1">
        <v>24</v>
      </c>
      <c r="O198" s="1">
        <v>0</v>
      </c>
      <c r="P198" s="1">
        <v>12</v>
      </c>
      <c r="Q198" s="1">
        <v>12</v>
      </c>
      <c r="R198" s="1">
        <v>0</v>
      </c>
      <c r="S198" s="1">
        <v>1</v>
      </c>
      <c r="T198" s="1">
        <v>37</v>
      </c>
      <c r="U198" s="1">
        <v>426</v>
      </c>
      <c r="V198" s="1">
        <v>1930</v>
      </c>
      <c r="W198" s="1">
        <v>167</v>
      </c>
      <c r="X198" s="1">
        <v>0</v>
      </c>
      <c r="Y198" s="1">
        <v>14318</v>
      </c>
      <c r="Z198" s="1">
        <v>13836</v>
      </c>
      <c r="AA198" s="1">
        <v>11</v>
      </c>
      <c r="AB198" s="1">
        <v>653</v>
      </c>
      <c r="AC198" s="1">
        <v>0</v>
      </c>
      <c r="AD198" s="1">
        <v>17944</v>
      </c>
      <c r="AE198" s="1">
        <v>3552</v>
      </c>
      <c r="AF198" s="1">
        <v>31656</v>
      </c>
      <c r="AG198" s="1">
        <v>0</v>
      </c>
      <c r="AH198" s="1">
        <v>92</v>
      </c>
      <c r="AI198" s="1">
        <v>0</v>
      </c>
      <c r="AJ198" s="1">
        <v>914750</v>
      </c>
      <c r="AK198" s="1">
        <v>119</v>
      </c>
      <c r="AL198" s="1">
        <v>0</v>
      </c>
      <c r="AM198" s="1">
        <v>0</v>
      </c>
      <c r="AN198" s="1">
        <v>89</v>
      </c>
      <c r="AO198" s="1">
        <v>0</v>
      </c>
      <c r="AP198" s="1">
        <v>308</v>
      </c>
      <c r="AQ198" s="1">
        <v>0</v>
      </c>
      <c r="AR198" s="1">
        <v>0</v>
      </c>
      <c r="AS198" s="1">
        <v>8</v>
      </c>
      <c r="AT198" s="1" t="s">
        <v>620</v>
      </c>
    </row>
    <row r="199" spans="1:46" x14ac:dyDescent="0.2">
      <c r="A199" s="1" t="s">
        <v>623</v>
      </c>
      <c r="B199" s="1" t="s">
        <v>8</v>
      </c>
      <c r="C199" s="1" t="s">
        <v>185</v>
      </c>
      <c r="D199" s="1" t="s">
        <v>624</v>
      </c>
      <c r="E199" s="1" t="s">
        <v>81</v>
      </c>
      <c r="H199" s="1" t="s">
        <v>8</v>
      </c>
      <c r="I199" s="1" t="s">
        <v>8</v>
      </c>
      <c r="J199" s="1">
        <v>0</v>
      </c>
      <c r="K199" s="1">
        <v>0</v>
      </c>
      <c r="L199" s="1">
        <v>33</v>
      </c>
      <c r="M199" s="1">
        <v>0</v>
      </c>
      <c r="N199" s="1">
        <v>74</v>
      </c>
      <c r="O199" s="1">
        <v>0</v>
      </c>
      <c r="P199" s="1">
        <v>5</v>
      </c>
      <c r="Q199" s="1">
        <v>19</v>
      </c>
      <c r="R199" s="1">
        <v>0</v>
      </c>
      <c r="S199" s="1">
        <v>2</v>
      </c>
      <c r="T199" s="1">
        <v>53</v>
      </c>
      <c r="U199" s="1">
        <v>1692</v>
      </c>
      <c r="V199" s="1">
        <v>5275</v>
      </c>
      <c r="W199" s="1">
        <v>69</v>
      </c>
      <c r="X199" s="1">
        <v>0</v>
      </c>
      <c r="Y199" s="1">
        <v>22040</v>
      </c>
      <c r="Z199" s="1">
        <v>11918</v>
      </c>
      <c r="AA199" s="1">
        <v>12</v>
      </c>
      <c r="AB199" s="1">
        <v>1273</v>
      </c>
      <c r="AC199" s="1">
        <v>0</v>
      </c>
      <c r="AD199" s="1">
        <v>12249</v>
      </c>
      <c r="AE199" s="1">
        <v>6294</v>
      </c>
      <c r="AF199" s="1">
        <v>26620</v>
      </c>
      <c r="AG199" s="1">
        <v>0</v>
      </c>
      <c r="AH199" s="1">
        <v>119</v>
      </c>
      <c r="AI199" s="1">
        <v>0</v>
      </c>
      <c r="AJ199" s="1">
        <v>911002</v>
      </c>
      <c r="AK199" s="1">
        <v>132</v>
      </c>
      <c r="AL199" s="1">
        <v>0</v>
      </c>
      <c r="AM199" s="1">
        <v>0</v>
      </c>
      <c r="AN199" s="1">
        <v>92</v>
      </c>
      <c r="AO199" s="1">
        <v>28</v>
      </c>
      <c r="AP199" s="1">
        <v>362</v>
      </c>
      <c r="AQ199" s="1">
        <v>0</v>
      </c>
      <c r="AR199" s="1">
        <v>0</v>
      </c>
      <c r="AS199" s="1">
        <v>11</v>
      </c>
      <c r="AT199" s="1" t="s">
        <v>620</v>
      </c>
    </row>
    <row r="200" spans="1:46" x14ac:dyDescent="0.2">
      <c r="A200" s="1" t="s">
        <v>625</v>
      </c>
      <c r="B200" s="1" t="s">
        <v>8</v>
      </c>
      <c r="C200" s="1" t="s">
        <v>185</v>
      </c>
      <c r="D200" s="1" t="s">
        <v>626</v>
      </c>
      <c r="E200" s="1" t="s">
        <v>105</v>
      </c>
      <c r="H200" s="1" t="s">
        <v>8</v>
      </c>
      <c r="I200" s="1" t="s">
        <v>8</v>
      </c>
      <c r="J200" s="1">
        <v>0</v>
      </c>
      <c r="K200" s="1">
        <v>0</v>
      </c>
      <c r="L200" s="1">
        <v>15</v>
      </c>
      <c r="M200" s="1">
        <v>0</v>
      </c>
      <c r="N200" s="1">
        <v>16</v>
      </c>
      <c r="O200" s="1">
        <v>0</v>
      </c>
      <c r="P200" s="1">
        <v>0</v>
      </c>
      <c r="Q200" s="1">
        <v>10</v>
      </c>
      <c r="R200" s="1">
        <v>0</v>
      </c>
      <c r="S200" s="1">
        <v>0</v>
      </c>
      <c r="T200" s="1">
        <v>35</v>
      </c>
      <c r="U200" s="1">
        <v>285</v>
      </c>
      <c r="V200" s="1">
        <v>1340</v>
      </c>
      <c r="W200" s="1">
        <v>123</v>
      </c>
      <c r="X200" s="1">
        <v>0</v>
      </c>
      <c r="Y200" s="1">
        <v>9916</v>
      </c>
      <c r="Z200" s="1">
        <v>18466</v>
      </c>
      <c r="AA200" s="1">
        <v>12</v>
      </c>
      <c r="AB200" s="1">
        <v>735</v>
      </c>
      <c r="AC200" s="1">
        <v>0</v>
      </c>
      <c r="AD200" s="1">
        <v>14236</v>
      </c>
      <c r="AE200" s="1">
        <v>1990</v>
      </c>
      <c r="AF200" s="1">
        <v>25551</v>
      </c>
      <c r="AG200" s="1">
        <v>0</v>
      </c>
      <c r="AH200" s="1">
        <v>86</v>
      </c>
      <c r="AI200" s="1">
        <v>0</v>
      </c>
      <c r="AJ200" s="1">
        <v>926727</v>
      </c>
      <c r="AK200" s="1">
        <v>78</v>
      </c>
      <c r="AL200" s="1">
        <v>0</v>
      </c>
      <c r="AM200" s="1">
        <v>0</v>
      </c>
      <c r="AN200" s="1">
        <v>73</v>
      </c>
      <c r="AO200" s="1">
        <v>0</v>
      </c>
      <c r="AP200" s="1">
        <v>297</v>
      </c>
      <c r="AQ200" s="1">
        <v>0</v>
      </c>
      <c r="AR200" s="1">
        <v>0</v>
      </c>
      <c r="AS200" s="1">
        <v>8</v>
      </c>
      <c r="AT200" s="1" t="s">
        <v>620</v>
      </c>
    </row>
    <row r="201" spans="1:46" x14ac:dyDescent="0.2">
      <c r="A201" s="1" t="s">
        <v>627</v>
      </c>
      <c r="B201" s="1" t="s">
        <v>8</v>
      </c>
      <c r="C201" s="1" t="s">
        <v>185</v>
      </c>
      <c r="D201" s="1" t="s">
        <v>628</v>
      </c>
      <c r="E201" s="1" t="s">
        <v>106</v>
      </c>
      <c r="H201" s="1" t="s">
        <v>8</v>
      </c>
      <c r="I201" s="1" t="s">
        <v>8</v>
      </c>
      <c r="J201" s="1">
        <v>0</v>
      </c>
      <c r="K201" s="1">
        <v>0</v>
      </c>
      <c r="L201" s="1">
        <v>12</v>
      </c>
      <c r="M201" s="1">
        <v>27</v>
      </c>
      <c r="N201" s="1">
        <v>57</v>
      </c>
      <c r="O201" s="1">
        <v>0</v>
      </c>
      <c r="P201" s="1">
        <v>5</v>
      </c>
      <c r="Q201" s="1">
        <v>13</v>
      </c>
      <c r="R201" s="1">
        <v>0</v>
      </c>
      <c r="S201" s="1">
        <v>1</v>
      </c>
      <c r="T201" s="1">
        <v>35</v>
      </c>
      <c r="U201" s="1">
        <v>573</v>
      </c>
      <c r="V201" s="1">
        <v>5016</v>
      </c>
      <c r="W201" s="1">
        <v>92</v>
      </c>
      <c r="X201" s="1">
        <v>38</v>
      </c>
      <c r="Y201" s="1">
        <v>12718</v>
      </c>
      <c r="Z201" s="1">
        <v>18880</v>
      </c>
      <c r="AA201" s="1">
        <v>19</v>
      </c>
      <c r="AB201" s="1">
        <v>935</v>
      </c>
      <c r="AC201" s="1">
        <v>0</v>
      </c>
      <c r="AD201" s="1">
        <v>14381</v>
      </c>
      <c r="AE201" s="1">
        <v>4938</v>
      </c>
      <c r="AF201" s="1">
        <v>31783</v>
      </c>
      <c r="AG201" s="1">
        <v>0</v>
      </c>
      <c r="AH201" s="1">
        <v>112</v>
      </c>
      <c r="AI201" s="1">
        <v>0</v>
      </c>
      <c r="AJ201" s="1">
        <v>908526</v>
      </c>
      <c r="AK201" s="1">
        <v>165</v>
      </c>
      <c r="AL201" s="1">
        <v>3</v>
      </c>
      <c r="AM201" s="1">
        <v>232</v>
      </c>
      <c r="AN201" s="1">
        <v>97</v>
      </c>
      <c r="AO201" s="1">
        <v>0</v>
      </c>
      <c r="AP201" s="1">
        <v>494</v>
      </c>
      <c r="AQ201" s="1">
        <v>0</v>
      </c>
      <c r="AR201" s="1">
        <v>0</v>
      </c>
      <c r="AS201" s="1">
        <v>10</v>
      </c>
      <c r="AT201" s="1" t="s">
        <v>620</v>
      </c>
    </row>
    <row r="202" spans="1:46" x14ac:dyDescent="0.2">
      <c r="A202" s="1" t="s">
        <v>629</v>
      </c>
      <c r="B202" s="1" t="s">
        <v>8</v>
      </c>
      <c r="C202" s="1" t="s">
        <v>185</v>
      </c>
      <c r="D202" s="1" t="s">
        <v>630</v>
      </c>
      <c r="E202" s="1" t="s">
        <v>107</v>
      </c>
      <c r="H202" s="1" t="s">
        <v>8</v>
      </c>
      <c r="I202" s="1" t="s">
        <v>8</v>
      </c>
      <c r="J202" s="1">
        <v>0</v>
      </c>
      <c r="K202" s="1">
        <v>0</v>
      </c>
      <c r="L202" s="1">
        <v>28</v>
      </c>
      <c r="M202" s="1">
        <v>0</v>
      </c>
      <c r="N202" s="1">
        <v>98</v>
      </c>
      <c r="O202" s="1">
        <v>0</v>
      </c>
      <c r="P202" s="1">
        <v>0</v>
      </c>
      <c r="Q202" s="1">
        <v>28</v>
      </c>
      <c r="R202" s="1">
        <v>33</v>
      </c>
      <c r="S202" s="1">
        <v>0</v>
      </c>
      <c r="T202" s="1">
        <v>49</v>
      </c>
      <c r="U202" s="1">
        <v>2445</v>
      </c>
      <c r="V202" s="1">
        <v>11155</v>
      </c>
      <c r="W202" s="1">
        <v>72</v>
      </c>
      <c r="X202" s="1">
        <v>60</v>
      </c>
      <c r="Y202" s="1">
        <v>22227</v>
      </c>
      <c r="Z202" s="1">
        <v>12612</v>
      </c>
      <c r="AA202" s="1">
        <v>20</v>
      </c>
      <c r="AB202" s="1">
        <v>1782</v>
      </c>
      <c r="AC202" s="1">
        <v>0</v>
      </c>
      <c r="AD202" s="1">
        <v>13245</v>
      </c>
      <c r="AE202" s="1">
        <v>9019</v>
      </c>
      <c r="AF202" s="1">
        <v>35663</v>
      </c>
      <c r="AG202" s="1">
        <v>0</v>
      </c>
      <c r="AH202" s="1">
        <v>146</v>
      </c>
      <c r="AI202" s="1">
        <v>0</v>
      </c>
      <c r="AJ202" s="1">
        <v>889158</v>
      </c>
      <c r="AK202" s="1">
        <v>199</v>
      </c>
      <c r="AL202" s="1">
        <v>6</v>
      </c>
      <c r="AM202" s="1">
        <v>240</v>
      </c>
      <c r="AN202" s="1">
        <v>98</v>
      </c>
      <c r="AO202" s="1">
        <v>28</v>
      </c>
      <c r="AP202" s="1">
        <v>632</v>
      </c>
      <c r="AQ202" s="1">
        <v>0</v>
      </c>
      <c r="AR202" s="1">
        <v>0</v>
      </c>
      <c r="AS202" s="1">
        <v>11</v>
      </c>
      <c r="AT202" s="1" t="s">
        <v>620</v>
      </c>
    </row>
    <row r="203" spans="1:46" x14ac:dyDescent="0.2">
      <c r="A203" s="1" t="s">
        <v>631</v>
      </c>
      <c r="B203" s="1" t="s">
        <v>8</v>
      </c>
      <c r="C203" s="1" t="s">
        <v>185</v>
      </c>
      <c r="D203" s="1" t="s">
        <v>632</v>
      </c>
      <c r="E203" s="1" t="s">
        <v>108</v>
      </c>
      <c r="F203" s="1">
        <v>63.066702004</v>
      </c>
      <c r="G203" s="1">
        <v>-139.422363233</v>
      </c>
      <c r="H203" s="1" t="s">
        <v>8</v>
      </c>
      <c r="I203" s="1" t="s">
        <v>8</v>
      </c>
      <c r="J203" s="1">
        <v>0</v>
      </c>
      <c r="K203" s="1">
        <v>0</v>
      </c>
      <c r="L203" s="1">
        <v>37</v>
      </c>
      <c r="M203" s="1">
        <v>31</v>
      </c>
      <c r="N203" s="1">
        <v>89</v>
      </c>
      <c r="O203" s="1">
        <v>0</v>
      </c>
      <c r="P203" s="1">
        <v>0</v>
      </c>
      <c r="Q203" s="1">
        <v>22</v>
      </c>
      <c r="R203" s="1">
        <v>0</v>
      </c>
      <c r="S203" s="1">
        <v>2</v>
      </c>
      <c r="T203" s="1">
        <v>46</v>
      </c>
      <c r="U203" s="1">
        <v>3847</v>
      </c>
      <c r="V203" s="1">
        <v>9084</v>
      </c>
      <c r="W203" s="1">
        <v>163</v>
      </c>
      <c r="X203" s="1">
        <v>78</v>
      </c>
      <c r="Y203" s="1">
        <v>31879</v>
      </c>
      <c r="Z203" s="1">
        <v>10273</v>
      </c>
      <c r="AA203" s="1">
        <v>27</v>
      </c>
      <c r="AB203" s="1">
        <v>1672</v>
      </c>
      <c r="AC203" s="1">
        <v>0</v>
      </c>
      <c r="AD203" s="1">
        <v>13818</v>
      </c>
      <c r="AE203" s="1">
        <v>7437</v>
      </c>
      <c r="AF203" s="1">
        <v>35491</v>
      </c>
      <c r="AG203" s="1">
        <v>0</v>
      </c>
      <c r="AH203" s="1">
        <v>158</v>
      </c>
      <c r="AI203" s="1">
        <v>0</v>
      </c>
      <c r="AJ203" s="1">
        <v>883899</v>
      </c>
      <c r="AK203" s="1">
        <v>169</v>
      </c>
      <c r="AL203" s="1">
        <v>0</v>
      </c>
      <c r="AM203" s="1">
        <v>356</v>
      </c>
      <c r="AN203" s="1">
        <v>84</v>
      </c>
      <c r="AO203" s="1">
        <v>27</v>
      </c>
      <c r="AP203" s="1">
        <v>555</v>
      </c>
      <c r="AQ203" s="1">
        <v>0</v>
      </c>
      <c r="AR203" s="1">
        <v>0</v>
      </c>
      <c r="AS203" s="1">
        <v>15</v>
      </c>
      <c r="AT203" s="1" t="s">
        <v>620</v>
      </c>
    </row>
    <row r="204" spans="1:46" x14ac:dyDescent="0.2">
      <c r="A204" s="1" t="s">
        <v>633</v>
      </c>
      <c r="B204" s="1" t="s">
        <v>8</v>
      </c>
      <c r="C204" s="1" t="s">
        <v>185</v>
      </c>
      <c r="D204" s="1" t="s">
        <v>634</v>
      </c>
      <c r="E204" s="1" t="s">
        <v>109</v>
      </c>
      <c r="F204" s="1">
        <v>63.066681193999997</v>
      </c>
      <c r="G204" s="1">
        <v>-139.422303145</v>
      </c>
      <c r="H204" s="1" t="s">
        <v>8</v>
      </c>
      <c r="I204" s="1" t="s">
        <v>8</v>
      </c>
      <c r="J204" s="1">
        <v>0</v>
      </c>
      <c r="K204" s="1">
        <v>0</v>
      </c>
      <c r="L204" s="1">
        <v>34</v>
      </c>
      <c r="M204" s="1">
        <v>0</v>
      </c>
      <c r="N204" s="1">
        <v>95</v>
      </c>
      <c r="O204" s="1">
        <v>0</v>
      </c>
      <c r="P204" s="1">
        <v>0</v>
      </c>
      <c r="Q204" s="1">
        <v>25</v>
      </c>
      <c r="R204" s="1">
        <v>39</v>
      </c>
      <c r="S204" s="1">
        <v>0</v>
      </c>
      <c r="T204" s="1">
        <v>54</v>
      </c>
      <c r="U204" s="1">
        <v>2853</v>
      </c>
      <c r="V204" s="1">
        <v>11790</v>
      </c>
      <c r="W204" s="1">
        <v>74</v>
      </c>
      <c r="X204" s="1">
        <v>55</v>
      </c>
      <c r="Y204" s="1">
        <v>21755</v>
      </c>
      <c r="Z204" s="1">
        <v>11786</v>
      </c>
      <c r="AA204" s="1">
        <v>19</v>
      </c>
      <c r="AB204" s="1">
        <v>1701</v>
      </c>
      <c r="AC204" s="1">
        <v>0</v>
      </c>
      <c r="AD204" s="1">
        <v>14135</v>
      </c>
      <c r="AE204" s="1">
        <v>8640</v>
      </c>
      <c r="AF204" s="1">
        <v>35644</v>
      </c>
      <c r="AG204" s="1">
        <v>0</v>
      </c>
      <c r="AH204" s="1">
        <v>148</v>
      </c>
      <c r="AI204" s="1">
        <v>0</v>
      </c>
      <c r="AJ204" s="1">
        <v>889100</v>
      </c>
      <c r="AK204" s="1">
        <v>173</v>
      </c>
      <c r="AL204" s="1">
        <v>3</v>
      </c>
      <c r="AM204" s="1">
        <v>287</v>
      </c>
      <c r="AN204" s="1">
        <v>89</v>
      </c>
      <c r="AO204" s="1">
        <v>0</v>
      </c>
      <c r="AP204" s="1">
        <v>623</v>
      </c>
      <c r="AQ204" s="1">
        <v>5</v>
      </c>
      <c r="AR204" s="1">
        <v>0</v>
      </c>
      <c r="AS204" s="1">
        <v>13</v>
      </c>
      <c r="AT204" s="1" t="s">
        <v>620</v>
      </c>
    </row>
    <row r="205" spans="1:46" x14ac:dyDescent="0.2">
      <c r="A205" s="1" t="s">
        <v>635</v>
      </c>
      <c r="B205" s="1" t="s">
        <v>8</v>
      </c>
      <c r="C205" s="1" t="s">
        <v>185</v>
      </c>
      <c r="D205" s="1" t="s">
        <v>636</v>
      </c>
      <c r="E205" s="1" t="s">
        <v>110</v>
      </c>
      <c r="F205" s="1">
        <v>63.066687844</v>
      </c>
      <c r="G205" s="1">
        <v>-139.42240182899999</v>
      </c>
      <c r="H205" s="1" t="s">
        <v>8</v>
      </c>
      <c r="I205" s="1" t="s">
        <v>8</v>
      </c>
      <c r="J205" s="1">
        <v>0</v>
      </c>
      <c r="K205" s="1">
        <v>0</v>
      </c>
      <c r="L205" s="1">
        <v>18</v>
      </c>
      <c r="M205" s="1">
        <v>25</v>
      </c>
      <c r="N205" s="1">
        <v>35</v>
      </c>
      <c r="O205" s="1">
        <v>0</v>
      </c>
      <c r="P205" s="1">
        <v>0</v>
      </c>
      <c r="Q205" s="1">
        <v>18</v>
      </c>
      <c r="R205" s="1">
        <v>0</v>
      </c>
      <c r="S205" s="1">
        <v>0</v>
      </c>
      <c r="T205" s="1">
        <v>37</v>
      </c>
      <c r="U205" s="1">
        <v>621</v>
      </c>
      <c r="V205" s="1">
        <v>4574</v>
      </c>
      <c r="W205" s="1">
        <v>88</v>
      </c>
      <c r="X205" s="1">
        <v>0</v>
      </c>
      <c r="Y205" s="1">
        <v>10565</v>
      </c>
      <c r="Z205" s="1">
        <v>14557</v>
      </c>
      <c r="AA205" s="1">
        <v>22</v>
      </c>
      <c r="AB205" s="1">
        <v>741</v>
      </c>
      <c r="AC205" s="1">
        <v>0</v>
      </c>
      <c r="AD205" s="1">
        <v>14338</v>
      </c>
      <c r="AE205" s="1">
        <v>6243</v>
      </c>
      <c r="AF205" s="1">
        <v>32727</v>
      </c>
      <c r="AG205" s="1">
        <v>0</v>
      </c>
      <c r="AH205" s="1">
        <v>119</v>
      </c>
      <c r="AI205" s="1">
        <v>0</v>
      </c>
      <c r="AJ205" s="1">
        <v>912987</v>
      </c>
      <c r="AK205" s="1">
        <v>129</v>
      </c>
      <c r="AL205" s="1">
        <v>0</v>
      </c>
      <c r="AM205" s="1">
        <v>157</v>
      </c>
      <c r="AN205" s="1">
        <v>92</v>
      </c>
      <c r="AO205" s="1">
        <v>0</v>
      </c>
      <c r="AP205" s="1">
        <v>566</v>
      </c>
      <c r="AQ205" s="1">
        <v>4</v>
      </c>
      <c r="AR205" s="1">
        <v>0</v>
      </c>
      <c r="AS205" s="1">
        <v>10</v>
      </c>
      <c r="AT205" s="1" t="s">
        <v>620</v>
      </c>
    </row>
    <row r="206" spans="1:46" x14ac:dyDescent="0.2">
      <c r="A206" s="1" t="s">
        <v>637</v>
      </c>
      <c r="B206" s="1" t="s">
        <v>8</v>
      </c>
      <c r="C206" s="1" t="s">
        <v>185</v>
      </c>
      <c r="D206" s="1" t="s">
        <v>638</v>
      </c>
      <c r="E206" s="1" t="s">
        <v>111</v>
      </c>
      <c r="F206" s="1">
        <v>63.066647025000002</v>
      </c>
      <c r="G206" s="1">
        <v>-139.42241038099999</v>
      </c>
      <c r="H206" s="1" t="s">
        <v>8</v>
      </c>
      <c r="I206" s="1" t="s">
        <v>8</v>
      </c>
      <c r="J206" s="1">
        <v>0</v>
      </c>
      <c r="K206" s="1">
        <v>0</v>
      </c>
      <c r="L206" s="1">
        <v>35</v>
      </c>
      <c r="M206" s="1">
        <v>0</v>
      </c>
      <c r="N206" s="1">
        <v>69</v>
      </c>
      <c r="O206" s="1">
        <v>0</v>
      </c>
      <c r="P206" s="1">
        <v>0</v>
      </c>
      <c r="Q206" s="1">
        <v>32</v>
      </c>
      <c r="R206" s="1">
        <v>0</v>
      </c>
      <c r="S206" s="1">
        <v>0</v>
      </c>
      <c r="T206" s="1">
        <v>54</v>
      </c>
      <c r="U206" s="1">
        <v>2570</v>
      </c>
      <c r="V206" s="1">
        <v>10938</v>
      </c>
      <c r="W206" s="1">
        <v>66</v>
      </c>
      <c r="X206" s="1">
        <v>66</v>
      </c>
      <c r="Y206" s="1">
        <v>24908</v>
      </c>
      <c r="Z206" s="1">
        <v>15451</v>
      </c>
      <c r="AA206" s="1">
        <v>24</v>
      </c>
      <c r="AB206" s="1">
        <v>1774</v>
      </c>
      <c r="AC206" s="1">
        <v>0</v>
      </c>
      <c r="AD206" s="1">
        <v>13692</v>
      </c>
      <c r="AE206" s="1">
        <v>7779</v>
      </c>
      <c r="AF206" s="1">
        <v>35525</v>
      </c>
      <c r="AG206" s="1">
        <v>0</v>
      </c>
      <c r="AH206" s="1">
        <v>172</v>
      </c>
      <c r="AI206" s="1">
        <v>0</v>
      </c>
      <c r="AJ206" s="1">
        <v>884655</v>
      </c>
      <c r="AK206" s="1">
        <v>176</v>
      </c>
      <c r="AL206" s="1">
        <v>5</v>
      </c>
      <c r="AM206" s="1">
        <v>223</v>
      </c>
      <c r="AN206" s="1">
        <v>90</v>
      </c>
      <c r="AO206" s="1">
        <v>0</v>
      </c>
      <c r="AP206" s="1">
        <v>663</v>
      </c>
      <c r="AQ206" s="1">
        <v>6</v>
      </c>
      <c r="AR206" s="1">
        <v>0</v>
      </c>
      <c r="AS206" s="1">
        <v>14</v>
      </c>
      <c r="AT206" s="1" t="s">
        <v>620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9 b 9 f b d b - c 9 c 2 - 4 f 8 a - 9 a 4 7 - 4 8 3 b 3 d 3 4 c 1 e d "   x m l n s = " h t t p : / / s c h e m a s . m i c r o s o f t . c o m / D a t a M a s h u p " > A A A A A B M D A A B Q S w M E F A A C A A g A R Q T 5 V h D x G L 2 j A A A A 9 g A A A B I A H A B D b 2 5 m a W c v U G F j a 2 F n Z S 5 4 b W w g o h g A K K A U A A A A A A A A A A A A A A A A A A A A A A A A A A A A h Y + 9 D o I w H M R f h X S n X y 6 E / C m D q y Q m R O P a l A q N U A w t l n d z 8 J F 8 B T G K u j n e 3 e + S u / v 1 B v n U t d F F D 8 7 0 N k M M U x R p q / r K 2 D p D o z / G C c o F b K U 6 y V p H M 2 x d O j m T o c b 7 c 0 p I C A G H F e 6 H m n B K G T k U m 1 I 1 u p O x s c 5 L q z T 6 t K r / L S R g / x o j O G Y s w Z x y T I E s J h T G f g E + 7 3 2 m P y a s x 9 a P g x b a x r s S y C K B v D + I B 1 B L A w Q U A A I A C A B F B P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Q T 5 V i i K R 7 g O A A A A E Q A A A B M A H A B G b 3 J t d W x h c y 9 T Z W N 0 a W 9 u M S 5 t I K I Y A C i g F A A A A A A A A A A A A A A A A A A A A A A A A A A A A C t O T S 7 J z M 9 T C I b Q h t Y A U E s B A i 0 A F A A C A A g A R Q T 5 V h D x G L 2 j A A A A 9 g A A A B I A A A A A A A A A A A A A A A A A A A A A A E N v b m Z p Z y 9 Q Y W N r Y W d l L n h t b F B L A Q I t A B Q A A g A I A E U E + V Y P y u m r p A A A A O k A A A A T A A A A A A A A A A A A A A A A A O 8 A A A B b Q 2 9 u d G V u d F 9 U e X B l c 1 0 u e G 1 s U E s B A i 0 A F A A C A A g A R Q T 5 V i i K R 7 g O A A A A E Q A A A B M A A A A A A A A A A A A A A A A A 4 A E A A E Z v c m 1 1 b G F z L 1 N l Y 3 R p b 2 4 x L m 1 Q S w U G A A A A A A M A A w D C A A A A O w I A A A A A E Q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r k W l / s k v y Q 4 6 8 O o Z Z f V r w A A A A A A I A A A A A A B B m A A A A A Q A A I A A A A J 6 K Z N c E a m C b k x H f C K K 5 q E 9 D o L 7 8 A S 1 O n 1 Z b P l 1 U X T Q F A A A A A A 6 A A A A A A g A A I A A A A N K y K h P x C p S T f 2 2 n L j L K Z 7 z n 0 i W W p S k L o Z K o v E R v r g c v U A A A A M M K D f h k D J v 0 0 3 r Z 2 I r d C O F 3 l w I t V M v T g e N y E w u 3 8 g c M Z o p q g 9 M k v m Z T m W + R M m y j 7 P d O G E k C p t w 8 d z 1 v g a r O M + v 9 z 3 k G 4 T u U S g i 0 Z o 8 k 4 z h m Q A A A A F H N G v W P X J b 4 y + b 5 n k 3 L H Z N h b B y 1 s y 0 v 6 l p F R n 4 c L u 4 i M 4 h 0 z m F r D L p o x I a I Y I I 0 z N F E M A X j V m F i K 3 e o 5 Y F k t X 4 = < / D a t a M a s h u p > 
</file>

<file path=customXml/itemProps1.xml><?xml version="1.0" encoding="utf-8"?>
<ds:datastoreItem xmlns:ds="http://schemas.openxmlformats.org/officeDocument/2006/customXml" ds:itemID="{3B7E9051-5B9F-4814-9F87-2C0D65B277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Collars</vt:lpstr>
      <vt:lpstr>Samples</vt:lpstr>
      <vt:lpstr>Samples with Vanta</vt:lpstr>
      <vt:lpstr>Lithology</vt:lpstr>
      <vt:lpstr>Alteration</vt:lpstr>
      <vt:lpstr>Mineralization</vt:lpstr>
      <vt:lpstr>XRF Vanta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Steven Walsh</cp:lastModifiedBy>
  <dcterms:created xsi:type="dcterms:W3CDTF">2023-03-30T18:25:40Z</dcterms:created>
  <dcterms:modified xsi:type="dcterms:W3CDTF">2023-12-06T20:20:40Z</dcterms:modified>
</cp:coreProperties>
</file>