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rcobbett\Dropbox\Paleozoic Volcanic Rocks\2022\Cobbett et al_Castle Mountain\Cobbett_OF_DawsonFault\OF-2024-X_for review\Appendices\Appendix C_Geochemistry\"/>
    </mc:Choice>
  </mc:AlternateContent>
  <xr:revisionPtr revIDLastSave="0" documentId="13_ncr:1_{BEC2E837-EE88-4E7B-8F05-00BE967472F6}" xr6:coauthVersionLast="47" xr6:coauthVersionMax="47" xr10:uidLastSave="{00000000-0000-0000-0000-000000000000}"/>
  <bookViews>
    <workbookView xWindow="-98" yWindow="-98" windowWidth="19396" windowHeight="11475" activeTab="1" xr2:uid="{00000000-000D-0000-FFFF-FFFF00000000}"/>
  </bookViews>
  <sheets>
    <sheet name="RC NdHf Report_2021" sheetId="1" r:id="rId1"/>
    <sheet name="RC NdHf Report 202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2" l="1"/>
  <c r="J47" i="2"/>
  <c r="D47" i="2"/>
  <c r="B47" i="2"/>
  <c r="L41" i="2"/>
  <c r="J41" i="2"/>
  <c r="D37" i="2"/>
  <c r="B37" i="2"/>
  <c r="L33" i="2"/>
  <c r="J33" i="2"/>
  <c r="D29" i="2"/>
  <c r="B29" i="2"/>
  <c r="L47" i="1" l="1"/>
  <c r="J47" i="1"/>
  <c r="L41" i="1"/>
  <c r="J41" i="1"/>
  <c r="D41" i="1"/>
  <c r="B41" i="1"/>
  <c r="D35" i="1"/>
  <c r="B35" i="1"/>
  <c r="L31" i="1"/>
  <c r="J31" i="1"/>
  <c r="D27" i="1"/>
  <c r="B27" i="1"/>
</calcChain>
</file>

<file path=xl/sharedStrings.xml><?xml version="1.0" encoding="utf-8"?>
<sst xmlns="http://schemas.openxmlformats.org/spreadsheetml/2006/main" count="189" uniqueCount="70">
  <si>
    <t>Samples prepared by D. Daquioag BSc. and analysed by K. Gordon MSc. by MC-ICP-MS at the PCIGR labs at UBC</t>
  </si>
  <si>
    <t>LnLn</t>
  </si>
  <si>
    <t>Sample</t>
  </si>
  <si>
    <t>143/144xc. Sm corr.</t>
  </si>
  <si>
    <t>2SE</t>
  </si>
  <si>
    <t>145/144xc.Sm corr.</t>
  </si>
  <si>
    <t>176Hf/177Hf xc Lu&amp;Yb corr</t>
  </si>
  <si>
    <t>180Hf/177Hf xc</t>
  </si>
  <si>
    <t>BCR-2</t>
  </si>
  <si>
    <t>BCR-2 re</t>
  </si>
  <si>
    <t>16RC061-1-1</t>
  </si>
  <si>
    <t>16RC110-1-3</t>
  </si>
  <si>
    <t>19RC159-1</t>
  </si>
  <si>
    <t>19RC159-1 re</t>
  </si>
  <si>
    <t>19RC159-1 dup</t>
  </si>
  <si>
    <t>20RC014-1</t>
  </si>
  <si>
    <t>20RC014-1 re</t>
  </si>
  <si>
    <t>20RC172-1-2</t>
  </si>
  <si>
    <t>21RC003-1</t>
  </si>
  <si>
    <t>21RC004-1</t>
  </si>
  <si>
    <t>21RC068-1a</t>
  </si>
  <si>
    <t>21RC076-1</t>
  </si>
  <si>
    <t>21RC174-1</t>
  </si>
  <si>
    <t>21RC174-1 re</t>
  </si>
  <si>
    <t>21RC175-3</t>
  </si>
  <si>
    <t>Replicates (repeat analysis of the same chemically prepared solution by MC-ICP-MS)</t>
  </si>
  <si>
    <t>diff/ppm</t>
  </si>
  <si>
    <t>Duplicates (analysis of a separate solution prepared by the same chemical process by MC-ICP-MS )</t>
  </si>
  <si>
    <t>Reference Material</t>
  </si>
  <si>
    <t>BCR-2 Weis et al., 2007, 2006</t>
  </si>
  <si>
    <t xml:space="preserve">BCR-2Weis et., 2007 </t>
  </si>
  <si>
    <t>Average isotopic values of standand JNDi</t>
  </si>
  <si>
    <t>Instrument</t>
  </si>
  <si>
    <t>Average isotopic values of standard ULB-JMC475</t>
  </si>
  <si>
    <t>176/177</t>
  </si>
  <si>
    <t xml:space="preserve">180/177 </t>
  </si>
  <si>
    <t>n=12</t>
  </si>
  <si>
    <t>NP214</t>
  </si>
  <si>
    <t>n=17</t>
  </si>
  <si>
    <t>JNdi values used for SSB normalization (Nu factory specification)</t>
  </si>
  <si>
    <t>JMC475 values used for SSB normalization (Blichert-Toft et al., 1997)</t>
  </si>
  <si>
    <t>G-3</t>
  </si>
  <si>
    <t>15RC282-1</t>
  </si>
  <si>
    <t>18RC115-2</t>
  </si>
  <si>
    <t>18RC115-2 re</t>
  </si>
  <si>
    <t>18RC237-1</t>
  </si>
  <si>
    <t>19RC029-1</t>
  </si>
  <si>
    <t>19RC029-1 re</t>
  </si>
  <si>
    <t>19RC035-1</t>
  </si>
  <si>
    <t>19RC154-3</t>
  </si>
  <si>
    <t>19RC205-1</t>
  </si>
  <si>
    <t>20RC054-1</t>
  </si>
  <si>
    <t>20RC085-1</t>
  </si>
  <si>
    <t>20RC085-1 dup</t>
  </si>
  <si>
    <t>20RC089-1</t>
  </si>
  <si>
    <t>20RC089-1 re</t>
  </si>
  <si>
    <t>20RC151-1</t>
  </si>
  <si>
    <t>20RC151-1 re</t>
  </si>
  <si>
    <t>20RC198-1</t>
  </si>
  <si>
    <t>20RC207-1-1</t>
  </si>
  <si>
    <t xml:space="preserve">20RC 151-1 </t>
  </si>
  <si>
    <t>20RC 151-1 re</t>
  </si>
  <si>
    <t>20RC 085-1</t>
  </si>
  <si>
    <t>20RC 085-1 Dup</t>
  </si>
  <si>
    <t>Weis et al. 2007 G3 Vol.8 No.6</t>
  </si>
  <si>
    <t>n=11</t>
  </si>
  <si>
    <t>Nu1700</t>
  </si>
  <si>
    <t>n=22</t>
  </si>
  <si>
    <t>n=5</t>
  </si>
  <si>
    <t>Table C4: Whole rock Hafnium and Neodymium isotope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</si>
</sst>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Helv"/>
    </font>
    <font>
      <b/>
      <sz val="11"/>
      <color rgb="FF000000"/>
      <name val="Calibri"/>
      <family val="2"/>
      <scheme val="minor"/>
    </font>
    <font>
      <sz val="11"/>
      <color rgb="FF3366FF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8F8FF"/>
        <bgColor rgb="FF000000"/>
      </patternFill>
    </fill>
    <fill>
      <patternFill patternType="solid">
        <fgColor rgb="FF38F8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0" fillId="0" borderId="0" xfId="0" applyNumberFormat="1"/>
    <xf numFmtId="0" fontId="4" fillId="0" borderId="0" xfId="0" applyFont="1"/>
    <xf numFmtId="0" fontId="1" fillId="3" borderId="0" xfId="0" applyFont="1" applyFill="1"/>
    <xf numFmtId="0" fontId="1" fillId="0" borderId="0" xfId="0" applyFont="1" applyAlignment="1">
      <alignment horizontal="left"/>
    </xf>
    <xf numFmtId="1" fontId="1" fillId="0" borderId="0" xfId="0" applyNumberFormat="1" applyFont="1"/>
    <xf numFmtId="0" fontId="3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64" fontId="1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14" fontId="1" fillId="0" borderId="0" xfId="0" applyNumberFormat="1" applyFont="1"/>
    <xf numFmtId="164" fontId="3" fillId="0" borderId="0" xfId="0" applyNumberFormat="1" applyFont="1"/>
    <xf numFmtId="14" fontId="3" fillId="0" borderId="2" xfId="0" applyNumberFormat="1" applyFont="1" applyBorder="1" applyAlignment="1">
      <alignment horizontal="left"/>
    </xf>
    <xf numFmtId="14" fontId="2" fillId="0" borderId="0" xfId="0" applyNumberFormat="1" applyFont="1"/>
    <xf numFmtId="0" fontId="1" fillId="0" borderId="3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0" fillId="0" borderId="4" xfId="0" applyBorder="1"/>
    <xf numFmtId="0" fontId="0" fillId="0" borderId="5" xfId="0" applyBorder="1"/>
    <xf numFmtId="0" fontId="6" fillId="2" borderId="0" xfId="0" applyFont="1" applyFill="1" applyAlignment="1">
      <alignment vertical="center"/>
    </xf>
    <xf numFmtId="0" fontId="0" fillId="3" borderId="0" xfId="0" applyFill="1"/>
    <xf numFmtId="0" fontId="0" fillId="0" borderId="0" xfId="0" applyAlignment="1">
      <alignment horizontal="left"/>
    </xf>
    <xf numFmtId="1" fontId="7" fillId="3" borderId="0" xfId="0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8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1" fillId="0" borderId="0" xfId="0" applyNumberFormat="1" applyFont="1"/>
    <xf numFmtId="164" fontId="1" fillId="0" borderId="0" xfId="0" applyNumberFormat="1" applyFont="1"/>
    <xf numFmtId="14" fontId="3" fillId="0" borderId="0" xfId="0" applyNumberFormat="1" applyFont="1" applyAlignment="1">
      <alignment horizontal="left"/>
    </xf>
  </cellXfs>
  <cellStyles count="2">
    <cellStyle name="Normal" xfId="0" builtinId="0"/>
    <cellStyle name="Normal_NBS981Res30Nov04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workbookViewId="0">
      <selection activeCell="Q39" sqref="Q39"/>
    </sheetView>
  </sheetViews>
  <sheetFormatPr defaultColWidth="11.46484375" defaultRowHeight="14.25" x14ac:dyDescent="0.45"/>
  <cols>
    <col min="1" max="1" width="13.796875" customWidth="1"/>
    <col min="9" max="9" width="16.265625" customWidth="1"/>
  </cols>
  <sheetData>
    <row r="1" spans="1:16" x14ac:dyDescent="0.45">
      <c r="A1" s="1" t="s">
        <v>0</v>
      </c>
      <c r="B1" s="2"/>
      <c r="C1" s="2"/>
      <c r="D1" s="2"/>
      <c r="E1" s="2"/>
      <c r="F1" s="2"/>
      <c r="G1" s="2"/>
      <c r="H1" s="2"/>
      <c r="I1" s="1" t="s">
        <v>0</v>
      </c>
      <c r="J1" s="2"/>
      <c r="K1" s="2"/>
      <c r="L1" s="2"/>
      <c r="M1" s="2"/>
      <c r="N1" s="2"/>
      <c r="O1" s="2"/>
      <c r="P1" s="2"/>
    </row>
    <row r="2" spans="1:16" x14ac:dyDescent="0.45">
      <c r="A2" s="3" t="s">
        <v>1</v>
      </c>
      <c r="B2" s="4"/>
      <c r="C2" s="4"/>
      <c r="D2" s="4"/>
      <c r="E2" s="4"/>
      <c r="F2" s="4"/>
      <c r="G2" s="4"/>
      <c r="H2" s="4"/>
      <c r="I2" s="5" t="s">
        <v>1</v>
      </c>
    </row>
    <row r="3" spans="1:16" ht="28.5" x14ac:dyDescent="0.45">
      <c r="A3" s="6" t="s">
        <v>2</v>
      </c>
      <c r="B3" s="7" t="s">
        <v>3</v>
      </c>
      <c r="C3" s="8" t="s">
        <v>4</v>
      </c>
      <c r="D3" s="7" t="s">
        <v>5</v>
      </c>
      <c r="E3" s="8" t="s">
        <v>4</v>
      </c>
      <c r="F3" s="4"/>
      <c r="G3" s="4"/>
      <c r="H3" s="4"/>
      <c r="I3" s="9" t="s">
        <v>2</v>
      </c>
      <c r="J3" s="9" t="s">
        <v>6</v>
      </c>
      <c r="K3" s="9" t="s">
        <v>4</v>
      </c>
      <c r="L3" s="9" t="s">
        <v>7</v>
      </c>
      <c r="M3" s="9" t="s">
        <v>4</v>
      </c>
    </row>
    <row r="4" spans="1:16" x14ac:dyDescent="0.45">
      <c r="A4" t="s">
        <v>8</v>
      </c>
      <c r="B4" s="10">
        <v>0.51264142018211256</v>
      </c>
      <c r="C4" s="10">
        <v>6.5200000000000003E-6</v>
      </c>
      <c r="D4" s="10">
        <v>0.34840564918723038</v>
      </c>
      <c r="E4" s="10">
        <v>4.0400000000000003E-6</v>
      </c>
      <c r="I4" t="s">
        <v>8</v>
      </c>
      <c r="J4" s="10">
        <v>0.28287199298519167</v>
      </c>
      <c r="K4" s="10">
        <v>4.2599999999999999E-6</v>
      </c>
      <c r="L4" s="10">
        <v>1.8869303168514631</v>
      </c>
      <c r="M4" s="10">
        <v>2.2399999999999999E-5</v>
      </c>
    </row>
    <row r="5" spans="1:16" x14ac:dyDescent="0.45">
      <c r="B5" s="10"/>
      <c r="C5" s="10"/>
      <c r="D5" s="10"/>
      <c r="E5" s="10"/>
      <c r="I5" t="s">
        <v>9</v>
      </c>
      <c r="J5" s="10">
        <v>0.28286804398765586</v>
      </c>
      <c r="K5" s="10">
        <v>4.6800000000000001E-6</v>
      </c>
      <c r="L5" s="10">
        <v>1.8869383301872502</v>
      </c>
      <c r="M5" s="10">
        <v>2.58E-5</v>
      </c>
    </row>
    <row r="6" spans="1:16" x14ac:dyDescent="0.45">
      <c r="A6" t="s">
        <v>10</v>
      </c>
      <c r="B6" s="10">
        <v>0.51170311094239518</v>
      </c>
      <c r="C6" s="10">
        <v>7.3599999999999998E-6</v>
      </c>
      <c r="D6" s="10">
        <v>0.34840833933695758</v>
      </c>
      <c r="E6" s="10">
        <v>4.7999999999999998E-6</v>
      </c>
      <c r="I6" t="s">
        <v>10</v>
      </c>
      <c r="J6" s="10">
        <v>0.28215244627344688</v>
      </c>
      <c r="K6" s="10">
        <v>4.0999999999999997E-6</v>
      </c>
      <c r="L6" s="10">
        <v>1.8869112739426204</v>
      </c>
      <c r="M6" s="10">
        <v>2.62E-5</v>
      </c>
    </row>
    <row r="7" spans="1:16" x14ac:dyDescent="0.45">
      <c r="A7" t="s">
        <v>11</v>
      </c>
      <c r="B7" s="10">
        <v>0.51155845441327141</v>
      </c>
      <c r="C7" s="10">
        <v>8.9800000000000004E-6</v>
      </c>
      <c r="D7" s="10">
        <v>0.34841153600563785</v>
      </c>
      <c r="E7" s="10">
        <v>4.8400000000000002E-6</v>
      </c>
      <c r="I7" t="s">
        <v>11</v>
      </c>
      <c r="J7" s="10">
        <v>0.28198812154313918</v>
      </c>
      <c r="K7" s="10">
        <v>4.6199999999999998E-6</v>
      </c>
      <c r="L7" s="10">
        <v>1.8869086348265038</v>
      </c>
      <c r="M7" s="10">
        <v>2.34E-5</v>
      </c>
    </row>
    <row r="8" spans="1:16" x14ac:dyDescent="0.45">
      <c r="A8" t="s">
        <v>12</v>
      </c>
      <c r="B8" s="10">
        <v>0.51254081258381345</v>
      </c>
      <c r="C8" s="10">
        <v>6.6200000000000001E-6</v>
      </c>
      <c r="D8" s="10">
        <v>0.34840325289476332</v>
      </c>
      <c r="E8" s="10">
        <v>5.2599999999999996E-6</v>
      </c>
      <c r="I8" t="s">
        <v>12</v>
      </c>
      <c r="J8" s="10">
        <v>0.28265035893961127</v>
      </c>
      <c r="K8" s="10">
        <v>4.2400000000000001E-6</v>
      </c>
      <c r="L8" s="10">
        <v>1.8869332929108942</v>
      </c>
      <c r="M8" s="10">
        <v>2.6599999999999999E-5</v>
      </c>
    </row>
    <row r="9" spans="1:16" x14ac:dyDescent="0.45">
      <c r="A9" t="s">
        <v>13</v>
      </c>
      <c r="B9" s="10">
        <v>0.5125452937606606</v>
      </c>
      <c r="C9" s="10">
        <v>5.6200000000000004E-6</v>
      </c>
      <c r="D9" s="10">
        <v>0.34841067624050187</v>
      </c>
      <c r="E9" s="10">
        <v>5.0000000000000004E-6</v>
      </c>
    </row>
    <row r="10" spans="1:16" x14ac:dyDescent="0.45">
      <c r="A10" t="s">
        <v>14</v>
      </c>
      <c r="B10" s="10">
        <v>0.51254068619208537</v>
      </c>
      <c r="C10" s="10">
        <v>8.7399999999999993E-6</v>
      </c>
      <c r="D10" s="10">
        <v>0.34841242266970113</v>
      </c>
      <c r="E10" s="10">
        <v>4.2200000000000003E-6</v>
      </c>
      <c r="I10" t="s">
        <v>14</v>
      </c>
      <c r="J10" s="10">
        <v>0.28264151283151062</v>
      </c>
      <c r="K10" s="10">
        <v>4.5800000000000002E-6</v>
      </c>
      <c r="L10" s="10">
        <v>1.886921906295318</v>
      </c>
      <c r="M10" s="10">
        <v>2.2799999999999999E-5</v>
      </c>
    </row>
    <row r="11" spans="1:16" x14ac:dyDescent="0.45">
      <c r="A11" t="s">
        <v>15</v>
      </c>
      <c r="B11" s="10">
        <v>0.51244165658431762</v>
      </c>
      <c r="C11" s="10">
        <v>6.3400000000000003E-6</v>
      </c>
      <c r="D11" s="10">
        <v>0.3484074578052736</v>
      </c>
      <c r="E11" s="10">
        <v>5.48E-6</v>
      </c>
      <c r="I11" t="s">
        <v>15</v>
      </c>
      <c r="J11" s="10">
        <v>0.2825816993154262</v>
      </c>
      <c r="K11" s="10">
        <v>4.0199999999999996E-6</v>
      </c>
      <c r="L11" s="10">
        <v>1.8869350688515254</v>
      </c>
      <c r="M11" s="10">
        <v>2.12E-5</v>
      </c>
    </row>
    <row r="12" spans="1:16" x14ac:dyDescent="0.45">
      <c r="B12" s="10"/>
      <c r="C12" s="10"/>
      <c r="D12" s="10"/>
      <c r="E12" s="10"/>
      <c r="I12" t="s">
        <v>16</v>
      </c>
      <c r="J12" s="10">
        <v>0.28257923627941528</v>
      </c>
      <c r="K12" s="10">
        <v>4.5800000000000002E-6</v>
      </c>
      <c r="L12" s="10">
        <v>1.8869349013910968</v>
      </c>
      <c r="M12" s="10">
        <v>1.872E-5</v>
      </c>
    </row>
    <row r="13" spans="1:16" x14ac:dyDescent="0.45">
      <c r="A13" t="s">
        <v>17</v>
      </c>
      <c r="B13" s="10">
        <v>0.5124164763804675</v>
      </c>
      <c r="C13" s="10">
        <v>7.9400000000000002E-6</v>
      </c>
      <c r="D13" s="10">
        <v>0.34841137727066152</v>
      </c>
      <c r="E13" s="10">
        <v>5.0200000000000002E-6</v>
      </c>
      <c r="I13" t="s">
        <v>17</v>
      </c>
      <c r="J13" s="10">
        <v>0.28259556915487843</v>
      </c>
      <c r="K13" s="10">
        <v>5.1800000000000004E-6</v>
      </c>
      <c r="L13" s="10">
        <v>1.8869321756456874</v>
      </c>
      <c r="M13" s="10">
        <v>2.5999999999999998E-5</v>
      </c>
    </row>
    <row r="14" spans="1:16" x14ac:dyDescent="0.45">
      <c r="A14" t="s">
        <v>18</v>
      </c>
      <c r="B14" s="10">
        <v>0.51258423152201638</v>
      </c>
      <c r="C14" s="10">
        <v>6.1199999999999999E-6</v>
      </c>
      <c r="D14" s="10">
        <v>0.34840534664410622</v>
      </c>
      <c r="E14" s="10">
        <v>4.8799999999999999E-6</v>
      </c>
      <c r="I14" t="s">
        <v>18</v>
      </c>
      <c r="J14" s="10">
        <v>0.28271904266920977</v>
      </c>
      <c r="K14" s="10">
        <v>4.1799999999999998E-6</v>
      </c>
      <c r="L14" s="10">
        <v>1.886918109996548</v>
      </c>
      <c r="M14" s="10">
        <v>1.9919999999999999E-5</v>
      </c>
    </row>
    <row r="15" spans="1:16" x14ac:dyDescent="0.45">
      <c r="A15" t="s">
        <v>19</v>
      </c>
      <c r="B15" s="10">
        <v>0.5126369482130132</v>
      </c>
      <c r="C15" s="10">
        <v>7.2400000000000001E-6</v>
      </c>
      <c r="D15" s="10">
        <v>0.34840781609243154</v>
      </c>
      <c r="E15" s="10">
        <v>4.3800000000000004E-6</v>
      </c>
      <c r="I15" t="s">
        <v>19</v>
      </c>
      <c r="J15" s="10">
        <v>0.28274430491606944</v>
      </c>
      <c r="K15" s="10">
        <v>3.5599999999999998E-6</v>
      </c>
      <c r="L15" s="10">
        <v>1.8868860532580287</v>
      </c>
      <c r="M15" s="10">
        <v>1.8499999999999999E-5</v>
      </c>
    </row>
    <row r="16" spans="1:16" x14ac:dyDescent="0.45">
      <c r="A16" t="s">
        <v>20</v>
      </c>
      <c r="B16" s="10">
        <v>0.51259021462613574</v>
      </c>
      <c r="C16" s="10">
        <v>8.3599999999999996E-6</v>
      </c>
      <c r="D16" s="10">
        <v>0.34840292934134542</v>
      </c>
      <c r="E16" s="10">
        <v>5.3800000000000002E-6</v>
      </c>
      <c r="I16" t="s">
        <v>20</v>
      </c>
      <c r="J16" s="10">
        <v>0.28280100867316976</v>
      </c>
      <c r="K16" s="10">
        <v>3.8199999999999998E-6</v>
      </c>
      <c r="L16" s="10">
        <v>1.8869142045274963</v>
      </c>
      <c r="M16" s="10">
        <v>2.2399999999999999E-5</v>
      </c>
    </row>
    <row r="17" spans="1:16" x14ac:dyDescent="0.45">
      <c r="A17" t="s">
        <v>21</v>
      </c>
      <c r="B17" s="10">
        <v>0.51261705469995433</v>
      </c>
      <c r="C17" s="10">
        <v>8.3000000000000002E-6</v>
      </c>
      <c r="D17" s="10">
        <v>0.3484090618695655</v>
      </c>
      <c r="E17" s="10">
        <v>4.9200000000000003E-6</v>
      </c>
      <c r="I17" t="s">
        <v>21</v>
      </c>
      <c r="J17" s="10">
        <v>0.28284581328045005</v>
      </c>
      <c r="K17" s="10">
        <v>4.0600000000000001E-6</v>
      </c>
      <c r="L17" s="10">
        <v>1.8869195948619528</v>
      </c>
      <c r="M17" s="10">
        <v>2.2399999999999999E-5</v>
      </c>
    </row>
    <row r="18" spans="1:16" x14ac:dyDescent="0.45">
      <c r="A18" t="s">
        <v>22</v>
      </c>
      <c r="B18" s="10">
        <v>0.51250506242875571</v>
      </c>
      <c r="C18" s="10">
        <v>6.3999999999999997E-6</v>
      </c>
      <c r="D18" s="10">
        <v>0.34840858929329144</v>
      </c>
      <c r="E18" s="10">
        <v>4.6E-6</v>
      </c>
      <c r="I18" t="s">
        <v>22</v>
      </c>
      <c r="J18" s="10">
        <v>0.2826710899480242</v>
      </c>
      <c r="K18" s="10">
        <v>4.4000000000000002E-6</v>
      </c>
      <c r="L18" s="10">
        <v>1.8869122458138532</v>
      </c>
      <c r="M18" s="10">
        <v>2.2200000000000001E-5</v>
      </c>
    </row>
    <row r="19" spans="1:16" x14ac:dyDescent="0.45">
      <c r="A19" t="s">
        <v>23</v>
      </c>
      <c r="B19" s="10">
        <v>0.51250338681994745</v>
      </c>
      <c r="C19" s="10">
        <v>5.7400000000000001E-6</v>
      </c>
      <c r="D19" s="10">
        <v>0.34840484887077416</v>
      </c>
      <c r="E19" s="10">
        <v>4.3800000000000004E-6</v>
      </c>
    </row>
    <row r="20" spans="1:16" x14ac:dyDescent="0.45">
      <c r="A20" t="s">
        <v>24</v>
      </c>
      <c r="B20" s="10">
        <v>0.51244789889908837</v>
      </c>
      <c r="C20" s="10">
        <v>7.5000000000000002E-6</v>
      </c>
      <c r="D20" s="10">
        <v>0.34841099529705988</v>
      </c>
      <c r="E20" s="10">
        <v>5.0000000000000004E-6</v>
      </c>
      <c r="I20" t="s">
        <v>24</v>
      </c>
      <c r="J20" s="10">
        <v>0.28262678226978544</v>
      </c>
      <c r="K20" s="10">
        <v>4.2400000000000001E-6</v>
      </c>
      <c r="L20" s="10">
        <v>1.8869305130000562</v>
      </c>
      <c r="M20" s="10">
        <v>2.44E-5</v>
      </c>
    </row>
    <row r="21" spans="1:16" x14ac:dyDescent="0.45">
      <c r="A21" s="11"/>
    </row>
    <row r="22" spans="1:16" x14ac:dyDescent="0.45">
      <c r="A22" s="11"/>
    </row>
    <row r="23" spans="1:16" x14ac:dyDescent="0.45">
      <c r="A23" s="11"/>
    </row>
    <row r="24" spans="1:16" x14ac:dyDescent="0.45">
      <c r="A24" s="12" t="s">
        <v>25</v>
      </c>
      <c r="B24" s="2"/>
      <c r="C24" s="2"/>
      <c r="D24" s="2"/>
      <c r="E24" s="2"/>
      <c r="F24" s="2"/>
      <c r="G24" s="2"/>
      <c r="H24" s="2"/>
      <c r="I24" s="12" t="s">
        <v>25</v>
      </c>
      <c r="J24" s="2"/>
      <c r="K24" s="2"/>
      <c r="L24" s="2"/>
      <c r="M24" s="2"/>
      <c r="N24" s="2"/>
      <c r="O24" s="2"/>
      <c r="P24" s="2"/>
    </row>
    <row r="25" spans="1:16" x14ac:dyDescent="0.45">
      <c r="A25" t="s">
        <v>12</v>
      </c>
      <c r="B25" s="10">
        <v>0.51254081258381345</v>
      </c>
      <c r="C25" s="10">
        <v>6.6200000000000001E-6</v>
      </c>
      <c r="D25" s="10">
        <v>0.34840325289476332</v>
      </c>
      <c r="E25" s="10">
        <v>5.2599999999999996E-6</v>
      </c>
      <c r="G25" s="4"/>
      <c r="H25" s="4"/>
    </row>
    <row r="26" spans="1:16" x14ac:dyDescent="0.45">
      <c r="A26" t="s">
        <v>13</v>
      </c>
      <c r="B26" s="10">
        <v>0.5125452937606606</v>
      </c>
      <c r="C26" s="10">
        <v>5.6200000000000004E-6</v>
      </c>
      <c r="D26" s="10">
        <v>0.34841067624050187</v>
      </c>
      <c r="E26" s="10">
        <v>5.0000000000000004E-6</v>
      </c>
    </row>
    <row r="27" spans="1:16" x14ac:dyDescent="0.45">
      <c r="A27" s="13" t="s">
        <v>26</v>
      </c>
      <c r="B27" s="14">
        <f>(B26-B25)/B25*10^6</f>
        <v>8.7430634539290928</v>
      </c>
      <c r="D27" s="14">
        <f>(D26-D25)/D25*10^6</f>
        <v>21.306763576049477</v>
      </c>
    </row>
    <row r="28" spans="1:16" x14ac:dyDescent="0.45">
      <c r="A28" s="11"/>
    </row>
    <row r="29" spans="1:16" x14ac:dyDescent="0.45">
      <c r="A29" s="11"/>
      <c r="I29" t="s">
        <v>15</v>
      </c>
      <c r="J29" s="10">
        <v>0.2825816993154262</v>
      </c>
      <c r="K29" s="10">
        <v>4.0199999999999996E-6</v>
      </c>
      <c r="L29" s="10">
        <v>1.8869350688515254</v>
      </c>
      <c r="M29" s="10">
        <v>2.12E-5</v>
      </c>
    </row>
    <row r="30" spans="1:16" x14ac:dyDescent="0.45">
      <c r="A30" s="11"/>
      <c r="I30" t="s">
        <v>16</v>
      </c>
      <c r="J30" s="10">
        <v>0.28257923627941528</v>
      </c>
      <c r="K30" s="10">
        <v>4.5800000000000002E-6</v>
      </c>
      <c r="L30" s="10">
        <v>1.8869349013910968</v>
      </c>
      <c r="M30" s="10">
        <v>1.872E-5</v>
      </c>
    </row>
    <row r="31" spans="1:16" x14ac:dyDescent="0.45">
      <c r="A31" s="11"/>
      <c r="I31" s="13" t="s">
        <v>26</v>
      </c>
      <c r="J31" s="14">
        <f>(J30-J29)/J29*10^6</f>
        <v>-8.7161908109811943</v>
      </c>
      <c r="L31" s="14">
        <f>(L30-L29)/L29*10^6</f>
        <v>-8.8747319078100864E-2</v>
      </c>
    </row>
    <row r="32" spans="1:16" x14ac:dyDescent="0.45">
      <c r="A32" s="11"/>
    </row>
    <row r="33" spans="1:16" x14ac:dyDescent="0.45">
      <c r="A33" t="s">
        <v>22</v>
      </c>
      <c r="B33" s="10">
        <v>0.51250506242875571</v>
      </c>
      <c r="C33" s="10">
        <v>6.3999999999999997E-6</v>
      </c>
      <c r="D33" s="10">
        <v>0.34840858929329144</v>
      </c>
      <c r="E33" s="10">
        <v>4.6E-6</v>
      </c>
    </row>
    <row r="34" spans="1:16" x14ac:dyDescent="0.45">
      <c r="A34" t="s">
        <v>23</v>
      </c>
      <c r="B34" s="10">
        <v>0.51250338681994745</v>
      </c>
      <c r="C34" s="10">
        <v>5.7400000000000001E-6</v>
      </c>
      <c r="D34" s="10">
        <v>0.34840484887077416</v>
      </c>
      <c r="E34" s="10">
        <v>4.3800000000000004E-6</v>
      </c>
    </row>
    <row r="35" spans="1:16" x14ac:dyDescent="0.45">
      <c r="A35" s="13" t="s">
        <v>26</v>
      </c>
      <c r="B35" s="14">
        <f>(B34-B33)/B33*10^6</f>
        <v>-3.2694483061682384</v>
      </c>
      <c r="D35" s="14">
        <f>(D34-D33)/D33*10^6</f>
        <v>-10.735735662717966</v>
      </c>
      <c r="I35" s="10"/>
      <c r="J35" s="10"/>
      <c r="K35" s="10"/>
      <c r="L35" s="10"/>
      <c r="M35" s="10"/>
    </row>
    <row r="36" spans="1:16" x14ac:dyDescent="0.45">
      <c r="A36" s="11"/>
      <c r="I36" s="10"/>
      <c r="J36" s="10"/>
      <c r="K36" s="10"/>
      <c r="L36" s="10"/>
      <c r="M36" s="10"/>
    </row>
    <row r="37" spans="1:16" x14ac:dyDescent="0.45">
      <c r="A37" s="10"/>
      <c r="B37" s="10"/>
      <c r="C37" s="10"/>
      <c r="D37" s="10"/>
      <c r="E37" s="10"/>
      <c r="I37" s="13"/>
      <c r="J37" s="14"/>
      <c r="L37" s="14"/>
    </row>
    <row r="38" spans="1:16" x14ac:dyDescent="0.45">
      <c r="A38" s="12" t="s">
        <v>27</v>
      </c>
      <c r="B38" s="2"/>
      <c r="C38" s="2"/>
      <c r="D38" s="2"/>
      <c r="E38" s="2"/>
      <c r="F38" s="2"/>
      <c r="G38" s="2"/>
      <c r="H38" s="2"/>
      <c r="I38" s="12" t="s">
        <v>27</v>
      </c>
      <c r="J38" s="2"/>
      <c r="K38" s="2"/>
      <c r="L38" s="2"/>
      <c r="M38" s="2"/>
      <c r="N38" s="2"/>
      <c r="O38" s="2"/>
      <c r="P38" s="2"/>
    </row>
    <row r="39" spans="1:16" x14ac:dyDescent="0.45">
      <c r="A39" t="s">
        <v>12</v>
      </c>
      <c r="B39" s="10">
        <v>0.51254081258381345</v>
      </c>
      <c r="C39" s="10">
        <v>6.6200000000000001E-6</v>
      </c>
      <c r="D39" s="10">
        <v>0.34840325289476332</v>
      </c>
      <c r="E39" s="10">
        <v>5.2599999999999996E-6</v>
      </c>
      <c r="I39" t="s">
        <v>12</v>
      </c>
      <c r="J39" s="10">
        <v>0.28265035893961127</v>
      </c>
      <c r="K39" s="10">
        <v>4.2400000000000001E-6</v>
      </c>
      <c r="L39" s="10">
        <v>1.8869332929108942</v>
      </c>
      <c r="M39" s="10">
        <v>2.6599999999999999E-5</v>
      </c>
    </row>
    <row r="40" spans="1:16" x14ac:dyDescent="0.45">
      <c r="A40" t="s">
        <v>14</v>
      </c>
      <c r="B40" s="10">
        <v>0.51254068619208537</v>
      </c>
      <c r="C40" s="10">
        <v>8.7399999999999993E-6</v>
      </c>
      <c r="D40" s="10">
        <v>0.34841242266970113</v>
      </c>
      <c r="E40" s="10">
        <v>4.2200000000000003E-6</v>
      </c>
      <c r="I40" t="s">
        <v>14</v>
      </c>
      <c r="J40" s="10">
        <v>0.28264151283151062</v>
      </c>
      <c r="K40" s="10">
        <v>4.5800000000000002E-6</v>
      </c>
      <c r="L40" s="10">
        <v>1.886921906295318</v>
      </c>
      <c r="M40" s="10">
        <v>2.2799999999999999E-5</v>
      </c>
    </row>
    <row r="41" spans="1:16" x14ac:dyDescent="0.45">
      <c r="A41" s="13" t="s">
        <v>26</v>
      </c>
      <c r="B41" s="14">
        <f>(B40-B39)/B39*10^6</f>
        <v>-0.24659836832589524</v>
      </c>
      <c r="D41" s="14">
        <f>(D40-D39)/D39*10^6</f>
        <v>26.319429745914139</v>
      </c>
      <c r="I41" s="13" t="s">
        <v>26</v>
      </c>
      <c r="J41" s="14">
        <f>(J40-J39)/J39*10^6</f>
        <v>-31.296999352250353</v>
      </c>
      <c r="L41" s="14">
        <f>(L40-L39)/L39*10^6</f>
        <v>-6.0344558119686251</v>
      </c>
    </row>
    <row r="42" spans="1:16" x14ac:dyDescent="0.45">
      <c r="A42" s="11"/>
    </row>
    <row r="43" spans="1:16" x14ac:dyDescent="0.45">
      <c r="A43" s="11"/>
    </row>
    <row r="44" spans="1:16" x14ac:dyDescent="0.45">
      <c r="A44" s="12" t="s">
        <v>28</v>
      </c>
      <c r="B44" s="2"/>
      <c r="C44" s="2"/>
      <c r="D44" s="2"/>
      <c r="E44" s="2"/>
      <c r="F44" s="2"/>
      <c r="G44" s="2"/>
      <c r="H44" s="2"/>
      <c r="I44" s="12" t="s">
        <v>28</v>
      </c>
      <c r="J44" s="2"/>
      <c r="K44" s="2"/>
      <c r="L44" s="2"/>
      <c r="M44" s="2"/>
      <c r="N44" s="2"/>
      <c r="O44" s="2"/>
      <c r="P44" s="2"/>
    </row>
    <row r="45" spans="1:16" x14ac:dyDescent="0.45">
      <c r="A45" s="10" t="s">
        <v>8</v>
      </c>
      <c r="B45" s="10">
        <v>0.51264142018211256</v>
      </c>
      <c r="C45" s="10">
        <v>6.5200000000000003E-6</v>
      </c>
      <c r="D45" s="10">
        <v>0.34840564918723038</v>
      </c>
      <c r="E45" s="10">
        <v>4.0400000000000003E-6</v>
      </c>
      <c r="I45" s="10" t="s">
        <v>8</v>
      </c>
      <c r="J45" s="10">
        <v>0.28287199298519167</v>
      </c>
      <c r="K45" s="10">
        <v>4.2599999999999999E-6</v>
      </c>
      <c r="L45" s="10">
        <v>1.8869303168514631</v>
      </c>
      <c r="M45" s="10">
        <v>2.2399999999999999E-5</v>
      </c>
    </row>
    <row r="46" spans="1:16" x14ac:dyDescent="0.45">
      <c r="A46" s="10"/>
      <c r="B46" s="10"/>
      <c r="C46" s="10"/>
      <c r="D46" s="10"/>
      <c r="E46" s="10"/>
      <c r="I46" t="s">
        <v>9</v>
      </c>
      <c r="J46" s="10">
        <v>0.28286804398765586</v>
      </c>
      <c r="K46" s="10">
        <v>4.6800000000000001E-6</v>
      </c>
      <c r="L46" s="10">
        <v>1.8869383301872502</v>
      </c>
      <c r="M46" s="10">
        <v>2.58E-5</v>
      </c>
    </row>
    <row r="47" spans="1:16" x14ac:dyDescent="0.45">
      <c r="I47" s="13" t="s">
        <v>26</v>
      </c>
      <c r="J47" s="14">
        <f>(J46-J45)/J45*10^6</f>
        <v>-13.960369473602515</v>
      </c>
      <c r="L47" s="14">
        <f>(L46-L45)/L45*10^6</f>
        <v>4.2467576653918622</v>
      </c>
    </row>
    <row r="49" spans="1:15" x14ac:dyDescent="0.45">
      <c r="A49" s="10"/>
      <c r="B49" s="10"/>
      <c r="C49" s="10"/>
      <c r="D49" s="10"/>
      <c r="E49" s="10"/>
    </row>
    <row r="50" spans="1:15" x14ac:dyDescent="0.45">
      <c r="A50" s="5" t="s">
        <v>29</v>
      </c>
      <c r="B50" s="15">
        <v>0.51263800000000004</v>
      </c>
      <c r="C50" s="15">
        <v>1.5E-5</v>
      </c>
      <c r="I50" s="3" t="s">
        <v>30</v>
      </c>
      <c r="J50" s="16">
        <v>0.28287000000000001</v>
      </c>
      <c r="K50" s="17">
        <v>7.9999999999999996E-6</v>
      </c>
    </row>
    <row r="51" spans="1:15" x14ac:dyDescent="0.45">
      <c r="A51" s="5"/>
      <c r="B51" s="15"/>
      <c r="C51" s="15"/>
      <c r="I51" s="10"/>
      <c r="J51" s="10"/>
      <c r="K51" s="10"/>
      <c r="L51" s="10"/>
      <c r="M51" s="10"/>
    </row>
    <row r="52" spans="1:15" x14ac:dyDescent="0.45">
      <c r="A52" s="3"/>
      <c r="B52" s="18"/>
      <c r="C52" s="18"/>
    </row>
    <row r="53" spans="1:15" x14ac:dyDescent="0.45">
      <c r="A53" s="11"/>
    </row>
    <row r="54" spans="1:15" x14ac:dyDescent="0.45">
      <c r="A54" s="11"/>
    </row>
    <row r="55" spans="1:15" ht="28.5" x14ac:dyDescent="0.45">
      <c r="A55" s="6" t="s">
        <v>31</v>
      </c>
      <c r="B55" s="19" t="s">
        <v>3</v>
      </c>
      <c r="C55" s="20" t="s">
        <v>4</v>
      </c>
      <c r="D55" s="19" t="s">
        <v>5</v>
      </c>
      <c r="E55" s="20" t="s">
        <v>4</v>
      </c>
      <c r="F55" s="21"/>
      <c r="G55" s="19" t="s">
        <v>32</v>
      </c>
      <c r="I55" s="5" t="s">
        <v>33</v>
      </c>
      <c r="J55" s="22" t="s">
        <v>34</v>
      </c>
      <c r="K55" s="22" t="s">
        <v>4</v>
      </c>
      <c r="L55" s="22" t="s">
        <v>35</v>
      </c>
      <c r="M55" s="22" t="s">
        <v>4</v>
      </c>
      <c r="N55" s="23"/>
      <c r="O55" s="24" t="s">
        <v>32</v>
      </c>
    </row>
    <row r="56" spans="1:15" x14ac:dyDescent="0.45">
      <c r="A56" s="25">
        <v>44820</v>
      </c>
      <c r="B56" s="26">
        <v>0.5120871583333334</v>
      </c>
      <c r="C56" s="26">
        <v>6.5799999999999988E-6</v>
      </c>
      <c r="D56" s="26">
        <v>0.34837711666666671</v>
      </c>
      <c r="E56" s="26">
        <v>4.515E-6</v>
      </c>
      <c r="F56" s="3" t="s">
        <v>36</v>
      </c>
      <c r="G56" s="3" t="s">
        <v>37</v>
      </c>
      <c r="I56" s="27">
        <v>44812</v>
      </c>
      <c r="J56" s="26">
        <v>0.2821598588235294</v>
      </c>
      <c r="K56" s="26">
        <v>4.2023529411764709E-6</v>
      </c>
      <c r="L56" s="26">
        <v>1.8868836470588235</v>
      </c>
      <c r="M56" s="26">
        <v>2.5411764705882351E-5</v>
      </c>
      <c r="N56" s="3" t="s">
        <v>38</v>
      </c>
      <c r="O56" s="3" t="s">
        <v>37</v>
      </c>
    </row>
    <row r="57" spans="1:15" ht="14.65" thickBot="1" x14ac:dyDescent="0.5">
      <c r="A57" s="28"/>
      <c r="B57" s="4"/>
      <c r="C57" s="4"/>
      <c r="D57" s="4"/>
      <c r="E57" s="4"/>
      <c r="F57" s="4"/>
      <c r="G57" s="4"/>
    </row>
    <row r="58" spans="1:15" ht="14.65" thickBot="1" x14ac:dyDescent="0.5">
      <c r="A58" s="29" t="s">
        <v>39</v>
      </c>
      <c r="B58" s="30">
        <v>0.51211600000000002</v>
      </c>
      <c r="C58" s="30"/>
      <c r="D58" s="30">
        <v>0.34840900000000002</v>
      </c>
      <c r="E58" s="30"/>
      <c r="F58" s="31"/>
      <c r="G58" s="32"/>
      <c r="I58" s="33" t="s">
        <v>40</v>
      </c>
      <c r="J58" s="34">
        <v>0.28216000000000002</v>
      </c>
      <c r="K58" s="34"/>
      <c r="L58" s="34">
        <v>1.8869</v>
      </c>
      <c r="M58" s="35"/>
      <c r="N58" s="35"/>
      <c r="O58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tabSelected="1" workbookViewId="0"/>
  </sheetViews>
  <sheetFormatPr defaultRowHeight="14.25" x14ac:dyDescent="0.45"/>
  <cols>
    <col min="1" max="1" width="14.73046875" customWidth="1"/>
    <col min="9" max="9" width="14.265625" customWidth="1"/>
  </cols>
  <sheetData>
    <row r="1" spans="1:16" x14ac:dyDescent="0.45">
      <c r="A1" t="s">
        <v>69</v>
      </c>
    </row>
    <row r="2" spans="1:16" x14ac:dyDescent="0.45">
      <c r="A2" s="37" t="s">
        <v>0</v>
      </c>
      <c r="B2" s="38"/>
      <c r="C2" s="38"/>
      <c r="D2" s="38"/>
      <c r="E2" s="38"/>
      <c r="F2" s="38"/>
      <c r="G2" s="38"/>
      <c r="H2" s="38"/>
      <c r="I2" s="1" t="s">
        <v>0</v>
      </c>
      <c r="J2" s="2"/>
      <c r="K2" s="2"/>
      <c r="L2" s="2"/>
      <c r="M2" s="2"/>
      <c r="N2" s="2"/>
      <c r="O2" s="2"/>
      <c r="P2" s="2"/>
    </row>
    <row r="3" spans="1:16" x14ac:dyDescent="0.45">
      <c r="A3" s="5" t="s">
        <v>1</v>
      </c>
      <c r="I3" s="5" t="s">
        <v>1</v>
      </c>
    </row>
    <row r="4" spans="1:16" ht="42.75" x14ac:dyDescent="0.45">
      <c r="A4" s="9" t="s">
        <v>2</v>
      </c>
      <c r="B4" s="7" t="s">
        <v>3</v>
      </c>
      <c r="C4" s="8" t="s">
        <v>4</v>
      </c>
      <c r="D4" s="7" t="s">
        <v>5</v>
      </c>
      <c r="E4" s="8" t="s">
        <v>4</v>
      </c>
      <c r="I4" s="9" t="s">
        <v>2</v>
      </c>
      <c r="J4" s="9" t="s">
        <v>6</v>
      </c>
      <c r="K4" s="9" t="s">
        <v>4</v>
      </c>
      <c r="L4" s="9" t="s">
        <v>7</v>
      </c>
      <c r="M4" s="9" t="s">
        <v>4</v>
      </c>
      <c r="N4" s="5"/>
    </row>
    <row r="5" spans="1:16" x14ac:dyDescent="0.45">
      <c r="A5" t="s">
        <v>8</v>
      </c>
      <c r="B5" s="10">
        <v>0.5126426399143027</v>
      </c>
      <c r="C5" s="10">
        <v>7.9799999999999998E-6</v>
      </c>
      <c r="D5" s="10">
        <v>0.34840924406383184</v>
      </c>
      <c r="E5" s="10">
        <v>3.6200000000000001E-6</v>
      </c>
      <c r="I5" t="s">
        <v>8</v>
      </c>
      <c r="J5" s="10">
        <v>0.28287395090168577</v>
      </c>
      <c r="K5" s="10">
        <v>6.3199999999999996E-6</v>
      </c>
      <c r="L5" s="10">
        <v>1.8869795380504901</v>
      </c>
      <c r="M5" s="10">
        <v>2.8600000000000001E-5</v>
      </c>
    </row>
    <row r="6" spans="1:16" x14ac:dyDescent="0.45">
      <c r="I6" t="s">
        <v>41</v>
      </c>
      <c r="J6" s="10">
        <v>0.28251163245108385</v>
      </c>
      <c r="K6" s="10">
        <v>4.7400000000000004E-6</v>
      </c>
      <c r="L6" s="10">
        <v>1.8869016457324899</v>
      </c>
      <c r="M6" s="10">
        <v>2.3600000000000001E-5</v>
      </c>
    </row>
    <row r="7" spans="1:16" x14ac:dyDescent="0.45">
      <c r="A7" t="s">
        <v>42</v>
      </c>
      <c r="B7" s="10">
        <v>0.5125546778144402</v>
      </c>
      <c r="C7" s="10">
        <v>6.1E-6</v>
      </c>
      <c r="D7" s="10">
        <v>0.3484093253460861</v>
      </c>
      <c r="E7" s="10">
        <v>3.8399999999999997E-6</v>
      </c>
      <c r="I7" t="s">
        <v>42</v>
      </c>
      <c r="J7" s="10">
        <v>0.28267435777125138</v>
      </c>
      <c r="K7" s="10">
        <v>1.1172405967590942E-5</v>
      </c>
      <c r="L7" s="10">
        <v>1.8872094237209156</v>
      </c>
      <c r="M7" s="10">
        <v>5.4875210858364656E-5</v>
      </c>
    </row>
    <row r="8" spans="1:16" x14ac:dyDescent="0.45">
      <c r="A8" s="39" t="s">
        <v>43</v>
      </c>
      <c r="B8" s="10">
        <v>0.5126130519080685</v>
      </c>
      <c r="C8" s="10">
        <v>6.7800000000000003E-6</v>
      </c>
      <c r="D8" s="10">
        <v>0.34840880012414399</v>
      </c>
      <c r="E8" s="10">
        <v>3.4800000000000001E-6</v>
      </c>
      <c r="I8" s="39" t="s">
        <v>43</v>
      </c>
      <c r="J8" s="10">
        <v>0.282707464897334</v>
      </c>
      <c r="K8" s="10">
        <v>5.7400000000000001E-6</v>
      </c>
      <c r="L8" s="10">
        <v>1.8869516813999034</v>
      </c>
      <c r="M8" s="10">
        <v>2.8799999999999999E-5</v>
      </c>
    </row>
    <row r="9" spans="1:16" x14ac:dyDescent="0.45">
      <c r="A9" s="39" t="s">
        <v>44</v>
      </c>
      <c r="B9" s="10">
        <v>0.51261713057715086</v>
      </c>
      <c r="C9" s="10">
        <v>8.0199999999999994E-6</v>
      </c>
      <c r="D9" s="10">
        <v>0.34840568060551813</v>
      </c>
      <c r="E9" s="10">
        <v>2.6000000000000001E-6</v>
      </c>
      <c r="I9" s="39"/>
    </row>
    <row r="10" spans="1:16" x14ac:dyDescent="0.45">
      <c r="A10" t="s">
        <v>45</v>
      </c>
      <c r="B10" s="10">
        <v>0.51250287968360375</v>
      </c>
      <c r="C10" s="10">
        <v>6.4799999999999998E-6</v>
      </c>
      <c r="D10" s="10">
        <v>0.34841260184084494</v>
      </c>
      <c r="E10" s="10">
        <v>4.3800000000000004E-6</v>
      </c>
      <c r="I10" t="s">
        <v>45</v>
      </c>
      <c r="J10" s="10">
        <v>0.28263116469375471</v>
      </c>
      <c r="K10" s="10">
        <v>7.4599999999999997E-6</v>
      </c>
      <c r="L10" s="10">
        <v>1.8870799629249906</v>
      </c>
      <c r="M10" s="10">
        <v>3.3399999999999999E-5</v>
      </c>
    </row>
    <row r="11" spans="1:16" x14ac:dyDescent="0.45">
      <c r="A11" t="s">
        <v>46</v>
      </c>
      <c r="B11" s="10">
        <v>0.51258944015947128</v>
      </c>
      <c r="C11" s="10">
        <v>5.7799999999999997E-6</v>
      </c>
      <c r="D11" s="10">
        <v>0.34841005531482588</v>
      </c>
      <c r="E11" s="10">
        <v>4.0799999999999999E-6</v>
      </c>
      <c r="I11" t="s">
        <v>46</v>
      </c>
      <c r="J11" s="10">
        <v>0.28274585882755776</v>
      </c>
      <c r="K11" s="10">
        <v>4.4800000000000003E-6</v>
      </c>
      <c r="L11" s="10">
        <v>1.8869433489695471</v>
      </c>
      <c r="M11" s="10">
        <v>2.2799999999999999E-5</v>
      </c>
    </row>
    <row r="12" spans="1:16" x14ac:dyDescent="0.45">
      <c r="B12" s="10"/>
      <c r="C12" s="10"/>
      <c r="D12" s="10"/>
      <c r="E12" s="10"/>
      <c r="I12" t="s">
        <v>47</v>
      </c>
      <c r="J12" s="10">
        <v>0.28274763967371602</v>
      </c>
      <c r="K12" s="10">
        <v>5.3199999999999999E-6</v>
      </c>
      <c r="L12" s="10">
        <v>1.8869501340548849</v>
      </c>
      <c r="M12" s="10">
        <v>2.6400000000000001E-5</v>
      </c>
    </row>
    <row r="13" spans="1:16" x14ac:dyDescent="0.45">
      <c r="A13" t="s">
        <v>48</v>
      </c>
      <c r="B13" s="10">
        <v>0.51278786110533248</v>
      </c>
      <c r="C13" s="10">
        <v>6.9800000000000001E-6</v>
      </c>
      <c r="D13" s="10">
        <v>0.34840598587159527</v>
      </c>
      <c r="E13" s="10">
        <v>4.1200000000000004E-6</v>
      </c>
      <c r="I13" t="s">
        <v>48</v>
      </c>
      <c r="J13" s="10">
        <v>0.28282079048683739</v>
      </c>
      <c r="K13" s="10">
        <v>4.0999999999999997E-6</v>
      </c>
      <c r="L13" s="10">
        <v>1.8869094090387095</v>
      </c>
      <c r="M13" s="10">
        <v>2.16E-5</v>
      </c>
    </row>
    <row r="14" spans="1:16" x14ac:dyDescent="0.45">
      <c r="A14" t="s">
        <v>49</v>
      </c>
      <c r="B14" s="10">
        <v>0.51251266674524631</v>
      </c>
      <c r="C14" s="10">
        <v>9.1400000000000006E-6</v>
      </c>
      <c r="D14" s="10">
        <v>0.34841038859860562</v>
      </c>
      <c r="E14" s="10">
        <v>3.9400000000000004E-6</v>
      </c>
      <c r="I14" t="s">
        <v>49</v>
      </c>
      <c r="J14" s="10">
        <v>0.2826410216374014</v>
      </c>
      <c r="K14" s="10">
        <v>6.8600000000000004E-6</v>
      </c>
      <c r="L14" s="10">
        <v>1.8868956865690485</v>
      </c>
      <c r="M14" s="10">
        <v>3.6600000000000002E-5</v>
      </c>
    </row>
    <row r="15" spans="1:16" x14ac:dyDescent="0.45">
      <c r="A15" t="s">
        <v>50</v>
      </c>
      <c r="B15" s="10">
        <v>0.51258446042764905</v>
      </c>
      <c r="C15" s="10">
        <v>7.0999999999999998E-6</v>
      </c>
      <c r="D15" s="10">
        <v>0.34840465064911336</v>
      </c>
      <c r="E15" s="10">
        <v>3.4400000000000001E-6</v>
      </c>
      <c r="I15" t="s">
        <v>50</v>
      </c>
      <c r="J15" s="10">
        <v>0.28267151217946007</v>
      </c>
      <c r="K15" s="10">
        <v>5.5600000000000001E-6</v>
      </c>
      <c r="L15" s="10">
        <v>1.8868984058075162</v>
      </c>
      <c r="M15" s="10">
        <v>2.7399999999999999E-5</v>
      </c>
    </row>
    <row r="16" spans="1:16" x14ac:dyDescent="0.45">
      <c r="A16" t="s">
        <v>51</v>
      </c>
      <c r="B16" s="10">
        <v>0.51274892238543024</v>
      </c>
      <c r="C16" s="10">
        <v>7.9799999999999998E-6</v>
      </c>
      <c r="D16" s="10">
        <v>0.34840732300791188</v>
      </c>
      <c r="E16" s="10">
        <v>4.4599999999999996E-6</v>
      </c>
      <c r="I16" t="s">
        <v>51</v>
      </c>
      <c r="J16" s="10">
        <v>0.28313781261681747</v>
      </c>
      <c r="K16" s="10">
        <v>3.58E-6</v>
      </c>
      <c r="L16" s="10">
        <v>1.8869056509650657</v>
      </c>
      <c r="M16" s="10">
        <v>1.8260000000000001E-5</v>
      </c>
    </row>
    <row r="17" spans="1:16" x14ac:dyDescent="0.45">
      <c r="A17" t="s">
        <v>52</v>
      </c>
      <c r="B17" s="10">
        <v>0.51256830490791561</v>
      </c>
      <c r="C17" s="10">
        <v>6.3600000000000001E-6</v>
      </c>
      <c r="D17" s="10">
        <v>0.34840905061705829</v>
      </c>
      <c r="E17" s="10">
        <v>4.6800000000000001E-6</v>
      </c>
      <c r="I17" t="s">
        <v>52</v>
      </c>
      <c r="J17" s="10">
        <v>0.28267622036146212</v>
      </c>
      <c r="K17" s="10">
        <v>4.7600000000000002E-6</v>
      </c>
      <c r="L17" s="10">
        <v>1.8869295034901474</v>
      </c>
      <c r="M17" s="10">
        <v>2.58E-5</v>
      </c>
    </row>
    <row r="18" spans="1:16" x14ac:dyDescent="0.45">
      <c r="A18" t="s">
        <v>53</v>
      </c>
      <c r="B18" s="10">
        <v>0.51257143457107412</v>
      </c>
      <c r="C18" s="10">
        <v>6.8000000000000001E-6</v>
      </c>
      <c r="D18" s="10">
        <v>0.34841050626705933</v>
      </c>
      <c r="E18" s="10">
        <v>3.9600000000000002E-6</v>
      </c>
      <c r="I18" t="s">
        <v>53</v>
      </c>
      <c r="J18" s="10">
        <v>0.28267569393074765</v>
      </c>
      <c r="K18" s="10">
        <v>5.9399999999999999E-6</v>
      </c>
      <c r="L18" s="10">
        <v>1.887163923489972</v>
      </c>
      <c r="M18" s="10">
        <v>3.3800000000000002E-5</v>
      </c>
    </row>
    <row r="19" spans="1:16" x14ac:dyDescent="0.45">
      <c r="A19" t="s">
        <v>54</v>
      </c>
      <c r="B19" s="10">
        <v>0.51252619799597887</v>
      </c>
      <c r="C19" s="10">
        <v>7.0199999999999997E-6</v>
      </c>
      <c r="D19" s="10">
        <v>0.34841254988099479</v>
      </c>
      <c r="E19" s="10">
        <v>4.3800000000000004E-6</v>
      </c>
      <c r="I19" t="s">
        <v>54</v>
      </c>
      <c r="J19" s="10">
        <v>0.28264839658863894</v>
      </c>
      <c r="K19" s="10">
        <v>5.2399999999999998E-6</v>
      </c>
      <c r="L19" s="10">
        <v>1.8869717987149357</v>
      </c>
      <c r="M19" s="10">
        <v>2.62E-5</v>
      </c>
    </row>
    <row r="20" spans="1:16" x14ac:dyDescent="0.45">
      <c r="A20" t="s">
        <v>55</v>
      </c>
      <c r="B20" s="10">
        <v>0.51252646047737038</v>
      </c>
      <c r="C20" s="10">
        <v>6.0599999999999996E-6</v>
      </c>
      <c r="D20" s="10">
        <v>0.34840817694029019</v>
      </c>
      <c r="E20" s="10">
        <v>4.0999999999999997E-6</v>
      </c>
    </row>
    <row r="21" spans="1:16" x14ac:dyDescent="0.45">
      <c r="A21" t="s">
        <v>56</v>
      </c>
      <c r="B21" s="10">
        <v>0.51251671066652593</v>
      </c>
      <c r="C21" s="10">
        <v>5.7599999999999999E-6</v>
      </c>
      <c r="D21" s="10">
        <v>0.34840230983119025</v>
      </c>
      <c r="E21" s="10">
        <v>4.3000000000000003E-6</v>
      </c>
      <c r="I21" t="s">
        <v>56</v>
      </c>
      <c r="J21" s="10">
        <v>0.28262240412904149</v>
      </c>
      <c r="K21" s="10">
        <v>5.6400000000000002E-6</v>
      </c>
      <c r="L21" s="10">
        <v>1.8869109184289752</v>
      </c>
      <c r="M21" s="10">
        <v>3.1000000000000001E-5</v>
      </c>
    </row>
    <row r="22" spans="1:16" x14ac:dyDescent="0.45">
      <c r="I22" t="s">
        <v>57</v>
      </c>
      <c r="J22" s="10">
        <v>0.28261366018589984</v>
      </c>
      <c r="K22" s="10">
        <v>6.6800000000000004E-6</v>
      </c>
      <c r="L22" s="10">
        <v>1.8869413223363358</v>
      </c>
      <c r="M22" s="10">
        <v>3.2799999999999998E-5</v>
      </c>
    </row>
    <row r="23" spans="1:16" x14ac:dyDescent="0.45">
      <c r="A23" t="s">
        <v>58</v>
      </c>
      <c r="B23" s="10">
        <v>0.51256780504136845</v>
      </c>
      <c r="C23" s="10">
        <v>7.1600000000000001E-6</v>
      </c>
      <c r="D23" s="10">
        <v>0.34840570067300503</v>
      </c>
      <c r="E23" s="10">
        <v>4.0199999999999996E-6</v>
      </c>
      <c r="I23" t="s">
        <v>58</v>
      </c>
      <c r="J23" s="10">
        <v>0.28269310171749201</v>
      </c>
      <c r="K23" s="10">
        <v>6.0000000000000002E-6</v>
      </c>
      <c r="L23" s="10">
        <v>1.8873974066723362</v>
      </c>
      <c r="M23" s="10">
        <v>2.8200000000000001E-5</v>
      </c>
    </row>
    <row r="24" spans="1:16" x14ac:dyDescent="0.45">
      <c r="A24" t="s">
        <v>59</v>
      </c>
      <c r="B24" s="10">
        <v>0.51255178026453596</v>
      </c>
      <c r="C24" s="10">
        <v>6.6000000000000003E-6</v>
      </c>
      <c r="D24" s="10">
        <v>0.3484104241638436</v>
      </c>
      <c r="E24" s="10">
        <v>3.8999999999999999E-6</v>
      </c>
      <c r="I24" t="s">
        <v>59</v>
      </c>
      <c r="J24" s="10">
        <v>0.28269293654400968</v>
      </c>
      <c r="K24" s="10">
        <v>7.5000000000000002E-6</v>
      </c>
      <c r="L24" s="10">
        <v>1.8868281519472567</v>
      </c>
      <c r="M24" s="10">
        <v>4.3800000000000001E-5</v>
      </c>
    </row>
    <row r="26" spans="1:16" x14ac:dyDescent="0.45">
      <c r="A26" s="12" t="s">
        <v>25</v>
      </c>
      <c r="B26" s="2"/>
      <c r="C26" s="38"/>
      <c r="D26" s="40"/>
      <c r="E26" s="38"/>
      <c r="F26" s="38"/>
      <c r="G26" s="38"/>
      <c r="H26" s="38"/>
      <c r="I26" s="12" t="s">
        <v>25</v>
      </c>
      <c r="J26" s="2"/>
      <c r="K26" s="2"/>
      <c r="L26" s="2"/>
      <c r="M26" s="2"/>
      <c r="N26" s="2"/>
      <c r="O26" s="2"/>
      <c r="P26" s="2"/>
    </row>
    <row r="27" spans="1:16" x14ac:dyDescent="0.45">
      <c r="A27" s="39" t="s">
        <v>43</v>
      </c>
      <c r="B27" s="10">
        <v>0.5126130519080685</v>
      </c>
      <c r="C27" s="10">
        <v>6.7800000000000003E-6</v>
      </c>
      <c r="D27" s="10">
        <v>0.34840880012414399</v>
      </c>
      <c r="E27" s="10">
        <v>3.4800000000000001E-6</v>
      </c>
    </row>
    <row r="28" spans="1:16" x14ac:dyDescent="0.45">
      <c r="A28" s="39" t="s">
        <v>44</v>
      </c>
      <c r="B28" s="10">
        <v>0.51261713057715086</v>
      </c>
      <c r="C28" s="10">
        <v>8.0199999999999994E-6</v>
      </c>
      <c r="D28" s="10">
        <v>0.34840568060551813</v>
      </c>
      <c r="E28" s="10">
        <v>2.6000000000000001E-6</v>
      </c>
    </row>
    <row r="29" spans="1:16" x14ac:dyDescent="0.45">
      <c r="A29" s="41" t="s">
        <v>26</v>
      </c>
      <c r="B29" s="42">
        <f>(B28-B27)/B27*10^6</f>
        <v>7.9566235529543317</v>
      </c>
      <c r="C29" s="4"/>
      <c r="D29" s="42">
        <f>(D28-D27)/D27*10^6</f>
        <v>-8.9536160531789477</v>
      </c>
      <c r="E29" s="42"/>
    </row>
    <row r="30" spans="1:16" x14ac:dyDescent="0.45">
      <c r="B30" s="10"/>
      <c r="D30" s="10"/>
    </row>
    <row r="31" spans="1:16" x14ac:dyDescent="0.45">
      <c r="B31" s="10"/>
      <c r="D31" s="10"/>
      <c r="I31" t="s">
        <v>46</v>
      </c>
      <c r="J31" s="10">
        <v>0.28274585882755776</v>
      </c>
      <c r="K31" s="10">
        <v>4.4800000000000003E-6</v>
      </c>
      <c r="L31" s="10">
        <v>1.8869433489695471</v>
      </c>
      <c r="M31" s="10">
        <v>2.2799999999999999E-5</v>
      </c>
    </row>
    <row r="32" spans="1:16" x14ac:dyDescent="0.45">
      <c r="B32" s="10"/>
      <c r="D32" s="10"/>
      <c r="I32" t="s">
        <v>47</v>
      </c>
      <c r="J32" s="10">
        <v>0.28274763967371602</v>
      </c>
      <c r="K32" s="10">
        <v>5.3199999999999999E-6</v>
      </c>
      <c r="L32" s="10">
        <v>1.8869501340548849</v>
      </c>
      <c r="M32" s="10">
        <v>2.6400000000000001E-5</v>
      </c>
    </row>
    <row r="33" spans="1:16" x14ac:dyDescent="0.45">
      <c r="B33" s="10"/>
      <c r="D33" s="10"/>
      <c r="I33" s="41" t="s">
        <v>26</v>
      </c>
      <c r="J33" s="42">
        <f>(J32-J31)/J31*10^6</f>
        <v>6.2983987303858662</v>
      </c>
      <c r="K33" s="4"/>
      <c r="L33" s="42">
        <f>(L32-L31)/L31*10^6</f>
        <v>3.595807654483556</v>
      </c>
    </row>
    <row r="34" spans="1:16" x14ac:dyDescent="0.45">
      <c r="B34" s="10"/>
      <c r="D34" s="10"/>
    </row>
    <row r="35" spans="1:16" x14ac:dyDescent="0.45">
      <c r="A35" t="s">
        <v>54</v>
      </c>
      <c r="B35" s="10">
        <v>0.51252619799597887</v>
      </c>
      <c r="C35" s="10">
        <v>7.0199999999999997E-6</v>
      </c>
      <c r="D35" s="10">
        <v>0.34841254988099479</v>
      </c>
      <c r="E35" s="10">
        <v>4.3800000000000004E-6</v>
      </c>
    </row>
    <row r="36" spans="1:16" x14ac:dyDescent="0.45">
      <c r="A36" t="s">
        <v>55</v>
      </c>
      <c r="B36" s="10">
        <v>0.51252646047737038</v>
      </c>
      <c r="C36" s="10">
        <v>6.0599999999999996E-6</v>
      </c>
      <c r="D36" s="10">
        <v>0.34840817694029019</v>
      </c>
      <c r="E36" s="10">
        <v>4.0999999999999997E-6</v>
      </c>
    </row>
    <row r="37" spans="1:16" x14ac:dyDescent="0.45">
      <c r="A37" s="41" t="s">
        <v>26</v>
      </c>
      <c r="B37" s="42">
        <f>(B36-B35)/B35*10^6</f>
        <v>0.5121326334871954</v>
      </c>
      <c r="C37" s="4"/>
      <c r="D37" s="42">
        <f>(D36-D35)/D35*10^6</f>
        <v>-12.551042452671915</v>
      </c>
      <c r="E37" s="42"/>
    </row>
    <row r="38" spans="1:16" x14ac:dyDescent="0.45">
      <c r="A38" s="41"/>
      <c r="B38" s="42"/>
      <c r="C38" s="4"/>
      <c r="D38" s="42"/>
      <c r="E38" s="42"/>
    </row>
    <row r="39" spans="1:16" x14ac:dyDescent="0.45">
      <c r="A39" s="41"/>
      <c r="B39" s="42"/>
      <c r="C39" s="4"/>
      <c r="D39" s="42"/>
      <c r="E39" s="42"/>
      <c r="I39" t="s">
        <v>60</v>
      </c>
      <c r="J39" s="10">
        <v>0.28262240412904149</v>
      </c>
      <c r="K39" s="10">
        <v>5.6400000000000002E-6</v>
      </c>
      <c r="L39" s="10">
        <v>1.8869109184289752</v>
      </c>
      <c r="M39" s="10">
        <v>3.1000000000000001E-5</v>
      </c>
    </row>
    <row r="40" spans="1:16" x14ac:dyDescent="0.45">
      <c r="A40" s="41"/>
      <c r="B40" s="42"/>
      <c r="C40" s="4"/>
      <c r="D40" s="42"/>
      <c r="E40" s="42"/>
      <c r="I40" t="s">
        <v>61</v>
      </c>
      <c r="J40" s="10">
        <v>0.28261366018589984</v>
      </c>
      <c r="K40" s="10">
        <v>6.6800000000000004E-6</v>
      </c>
      <c r="L40" s="10">
        <v>1.8869413223363358</v>
      </c>
      <c r="M40" s="10">
        <v>3.2799999999999998E-5</v>
      </c>
    </row>
    <row r="41" spans="1:16" x14ac:dyDescent="0.45">
      <c r="A41" s="41"/>
      <c r="B41" s="42"/>
      <c r="C41" s="4"/>
      <c r="D41" s="42"/>
      <c r="E41" s="42"/>
      <c r="I41" s="41" t="s">
        <v>26</v>
      </c>
      <c r="J41" s="14">
        <f>(J40-J39)/J39*1000000</f>
        <v>-30.93860576481844</v>
      </c>
      <c r="K41" s="3"/>
      <c r="L41" s="14">
        <f>(L40-L39)/L39*1000000</f>
        <v>16.113059214240629</v>
      </c>
    </row>
    <row r="42" spans="1:16" x14ac:dyDescent="0.45">
      <c r="A42" s="41"/>
      <c r="B42" s="42"/>
      <c r="C42" s="4"/>
      <c r="D42" s="42"/>
      <c r="E42" s="42"/>
    </row>
    <row r="43" spans="1:16" x14ac:dyDescent="0.45">
      <c r="B43" s="10"/>
      <c r="D43" s="10"/>
    </row>
    <row r="44" spans="1:16" x14ac:dyDescent="0.45">
      <c r="A44" s="12" t="s">
        <v>27</v>
      </c>
      <c r="B44" s="2"/>
      <c r="C44" s="38"/>
      <c r="D44" s="40"/>
      <c r="E44" s="38"/>
      <c r="F44" s="38"/>
      <c r="G44" s="38"/>
      <c r="H44" s="38"/>
      <c r="I44" s="12" t="s">
        <v>27</v>
      </c>
      <c r="J44" s="2"/>
      <c r="K44" s="2"/>
      <c r="L44" s="2"/>
      <c r="M44" s="2"/>
      <c r="N44" s="2"/>
      <c r="O44" s="2"/>
      <c r="P44" s="2"/>
    </row>
    <row r="45" spans="1:16" x14ac:dyDescent="0.45">
      <c r="A45" t="s">
        <v>52</v>
      </c>
      <c r="B45" s="10">
        <v>0.51256830490791561</v>
      </c>
      <c r="C45" s="10">
        <v>6.3600000000000001E-6</v>
      </c>
      <c r="D45" s="10">
        <v>0.34840905061705829</v>
      </c>
      <c r="E45" s="10">
        <v>4.6800000000000001E-6</v>
      </c>
      <c r="I45" t="s">
        <v>62</v>
      </c>
      <c r="J45" s="10">
        <v>0.28267622036146212</v>
      </c>
      <c r="K45" s="10">
        <v>4.7600000000000002E-6</v>
      </c>
      <c r="L45" s="10">
        <v>1.8869295034901474</v>
      </c>
      <c r="M45" s="10">
        <v>2.58E-5</v>
      </c>
    </row>
    <row r="46" spans="1:16" x14ac:dyDescent="0.45">
      <c r="A46" t="s">
        <v>53</v>
      </c>
      <c r="B46" s="10">
        <v>0.51257143457107412</v>
      </c>
      <c r="C46" s="10">
        <v>6.8000000000000001E-6</v>
      </c>
      <c r="D46" s="10">
        <v>0.34841050626705933</v>
      </c>
      <c r="E46" s="10">
        <v>3.9600000000000002E-6</v>
      </c>
      <c r="I46" t="s">
        <v>63</v>
      </c>
      <c r="J46" s="10">
        <v>0.28267569393074765</v>
      </c>
      <c r="K46" s="10">
        <v>5.9399999999999999E-6</v>
      </c>
      <c r="L46" s="10">
        <v>1.887163923489972</v>
      </c>
      <c r="M46" s="10">
        <v>3.3800000000000002E-5</v>
      </c>
    </row>
    <row r="47" spans="1:16" x14ac:dyDescent="0.45">
      <c r="A47" s="41" t="s">
        <v>26</v>
      </c>
      <c r="B47" s="42">
        <f>(B46-B45)/B45*10^6</f>
        <v>6.1058460473496421</v>
      </c>
      <c r="C47" s="4"/>
      <c r="D47" s="42">
        <f>(D46-D45)/D45*10^6</f>
        <v>4.1779913537219269</v>
      </c>
      <c r="E47" s="42"/>
      <c r="I47" s="41" t="s">
        <v>26</v>
      </c>
      <c r="J47" s="14">
        <f>(J46-J45)/J45*1000000</f>
        <v>-1.8623098674222855</v>
      </c>
      <c r="K47" s="3"/>
      <c r="L47" s="14">
        <f>(L46-L45)/L45*1000000</f>
        <v>124.23357597141212</v>
      </c>
    </row>
    <row r="50" spans="1:16" x14ac:dyDescent="0.45">
      <c r="A50" s="12" t="s">
        <v>28</v>
      </c>
      <c r="B50" s="2"/>
      <c r="C50" s="38"/>
      <c r="D50" s="40"/>
      <c r="E50" s="38"/>
      <c r="F50" s="38"/>
      <c r="G50" s="38"/>
      <c r="H50" s="38"/>
      <c r="I50" s="12" t="s">
        <v>28</v>
      </c>
      <c r="J50" s="2"/>
      <c r="K50" s="2"/>
      <c r="L50" s="2"/>
      <c r="M50" s="2"/>
      <c r="N50" s="2"/>
      <c r="O50" s="2"/>
      <c r="P50" s="2"/>
    </row>
    <row r="51" spans="1:16" x14ac:dyDescent="0.45">
      <c r="A51" t="s">
        <v>8</v>
      </c>
      <c r="B51" s="10">
        <v>0.5126426399143027</v>
      </c>
      <c r="C51" s="10">
        <v>7.9799999999999998E-6</v>
      </c>
      <c r="D51" s="10">
        <v>0.34840924406383184</v>
      </c>
      <c r="E51" s="10">
        <v>3.6200000000000001E-6</v>
      </c>
      <c r="I51" t="s">
        <v>8</v>
      </c>
      <c r="J51" s="10">
        <v>0.28287395090168577</v>
      </c>
      <c r="K51" s="10">
        <v>6.3199999999999996E-6</v>
      </c>
      <c r="L51" s="10">
        <v>1.8869795380504901</v>
      </c>
      <c r="M51" s="10">
        <v>2.8600000000000001E-5</v>
      </c>
    </row>
    <row r="52" spans="1:16" x14ac:dyDescent="0.45">
      <c r="I52" t="s">
        <v>41</v>
      </c>
      <c r="J52" s="10">
        <v>0.28251163245108385</v>
      </c>
      <c r="K52" s="10">
        <v>4.7400000000000004E-6</v>
      </c>
      <c r="L52" s="10">
        <v>1.8869016457324899</v>
      </c>
      <c r="M52" s="10">
        <v>2.3600000000000001E-5</v>
      </c>
    </row>
    <row r="53" spans="1:16" x14ac:dyDescent="0.45">
      <c r="J53" s="10"/>
      <c r="K53" s="10"/>
      <c r="L53" s="10"/>
      <c r="M53" s="10"/>
    </row>
    <row r="54" spans="1:16" x14ac:dyDescent="0.45">
      <c r="A54" s="3" t="s">
        <v>29</v>
      </c>
      <c r="B54" s="15">
        <v>0.51263800000000004</v>
      </c>
      <c r="C54" s="15">
        <v>1.5E-5</v>
      </c>
      <c r="D54" s="5"/>
      <c r="E54" s="5"/>
      <c r="F54" s="5"/>
      <c r="G54" s="5"/>
      <c r="H54" s="5"/>
      <c r="I54" s="3" t="s">
        <v>30</v>
      </c>
      <c r="J54" s="43">
        <v>0.28287000000000001</v>
      </c>
      <c r="K54" s="41">
        <v>7.9999999999999996E-6</v>
      </c>
      <c r="L54" s="5"/>
      <c r="M54" s="5"/>
      <c r="N54" s="5"/>
      <c r="O54" s="5"/>
      <c r="P54" s="5"/>
    </row>
    <row r="55" spans="1:16" x14ac:dyDescent="0.45">
      <c r="I55" s="44" t="s">
        <v>64</v>
      </c>
      <c r="J55" s="5">
        <v>0.28251799999999999</v>
      </c>
      <c r="K55" s="5">
        <v>9.9999999999999995E-7</v>
      </c>
    </row>
    <row r="58" spans="1:16" ht="42.75" x14ac:dyDescent="0.45">
      <c r="A58" s="6" t="s">
        <v>31</v>
      </c>
      <c r="B58" s="19" t="s">
        <v>3</v>
      </c>
      <c r="C58" s="20" t="s">
        <v>4</v>
      </c>
      <c r="D58" s="19" t="s">
        <v>5</v>
      </c>
      <c r="E58" s="20" t="s">
        <v>4</v>
      </c>
      <c r="F58" s="21"/>
      <c r="G58" s="19" t="s">
        <v>32</v>
      </c>
      <c r="I58" s="45" t="s">
        <v>33</v>
      </c>
      <c r="J58" s="46" t="s">
        <v>34</v>
      </c>
      <c r="K58" s="46" t="s">
        <v>4</v>
      </c>
      <c r="L58" s="46" t="s">
        <v>35</v>
      </c>
      <c r="M58" s="46" t="s">
        <v>4</v>
      </c>
      <c r="N58" s="47"/>
      <c r="O58" s="48" t="s">
        <v>32</v>
      </c>
    </row>
    <row r="59" spans="1:16" x14ac:dyDescent="0.45">
      <c r="A59" s="49">
        <v>44180</v>
      </c>
      <c r="B59" s="50">
        <v>0.51210056363636369</v>
      </c>
      <c r="C59" s="50">
        <v>7.567272727272727E-6</v>
      </c>
      <c r="D59" s="50">
        <v>0.34839365454545451</v>
      </c>
      <c r="E59" s="50">
        <v>4.4272727272727266E-6</v>
      </c>
      <c r="F59" s="3" t="s">
        <v>65</v>
      </c>
      <c r="G59" s="3" t="s">
        <v>66</v>
      </c>
      <c r="I59" s="51">
        <v>44237</v>
      </c>
      <c r="J59" s="26">
        <v>0.28216733181818182</v>
      </c>
      <c r="K59" s="26">
        <v>5.5890909090909107E-6</v>
      </c>
      <c r="L59" s="26">
        <v>1.8867294090909092</v>
      </c>
      <c r="M59" s="26">
        <v>2.8700000000000003E-5</v>
      </c>
      <c r="N59" s="5" t="s">
        <v>67</v>
      </c>
      <c r="O59" s="5" t="s">
        <v>66</v>
      </c>
    </row>
    <row r="60" spans="1:16" x14ac:dyDescent="0.45">
      <c r="A60" s="28"/>
      <c r="B60" s="4"/>
      <c r="C60" s="4"/>
      <c r="D60" s="4"/>
      <c r="E60" s="4"/>
      <c r="F60" s="4"/>
      <c r="G60" s="4"/>
      <c r="I60" s="51">
        <v>44253</v>
      </c>
      <c r="J60" s="26">
        <v>0.28217724</v>
      </c>
      <c r="K60" s="26">
        <v>4.4680000000000003E-6</v>
      </c>
      <c r="L60" s="26">
        <v>1.886776</v>
      </c>
      <c r="M60" s="26">
        <v>2.3119999999999999E-5</v>
      </c>
      <c r="N60" s="5" t="s">
        <v>68</v>
      </c>
      <c r="O60" s="5" t="s">
        <v>66</v>
      </c>
    </row>
    <row r="61" spans="1:16" ht="14.65" thickBot="1" x14ac:dyDescent="0.5"/>
    <row r="62" spans="1:16" ht="14.65" thickBot="1" x14ac:dyDescent="0.5">
      <c r="A62" s="29" t="s">
        <v>39</v>
      </c>
      <c r="B62" s="30">
        <v>0.51211600000000002</v>
      </c>
      <c r="C62" s="30"/>
      <c r="D62" s="30">
        <v>0.34840900000000002</v>
      </c>
      <c r="E62" s="30"/>
      <c r="F62" s="31"/>
      <c r="G62" s="32"/>
      <c r="I62" s="33" t="s">
        <v>40</v>
      </c>
      <c r="J62" s="34">
        <v>0.28216000000000002</v>
      </c>
      <c r="K62" s="34"/>
      <c r="L62" s="34">
        <v>1.8869</v>
      </c>
      <c r="M62" s="35"/>
      <c r="N62" s="35"/>
      <c r="O62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RC NdHf Report_2021</vt:lpstr>
      <vt:lpstr>RC NdHf Report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Rosie.Cobbett</cp:lastModifiedBy>
  <dcterms:created xsi:type="dcterms:W3CDTF">2022-09-23T15:31:42Z</dcterms:created>
  <dcterms:modified xsi:type="dcterms:W3CDTF">2024-11-01T17:58:32Z</dcterms:modified>
</cp:coreProperties>
</file>